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<sst xmlns="http://schemas.openxmlformats.org/spreadsheetml/2006/main" xmlns:r="http://schemas.openxmlformats.org/officeDocument/2006/relationships" count="543" uniqueCount="543">
  <si>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</si>
  <si>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</si>
  <si>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</si>
  <si>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</si>
  <si>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</si>
  <si>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</si>
  <si>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</si>
  <si>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</si>
  <si>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</si>
  <si>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</si>
  <si>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</si>
  <si>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</si>
  <si>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</si>
  <si>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</si>
  <si>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</si>
  <si>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</si>
  <si>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</si>
  <si>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</si>
  <si>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</si>
  <si>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</si>
  <si>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</si>
  <si>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</si>
  <si>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</si>
  <si>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</si>
  <si>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</si>
  <si>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</si>
  <si>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</si>
  <si>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</si>
  <si>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</si>
  <si>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</si>
  <si>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</si>
  <si>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</si>
  <si>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</si>
  <si>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</si>
  <si>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交流促進センター事業特別会計</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</si>
  <si>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</si>
  <si>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</si>
  <si>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</si>
  <si>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</si>
  <si>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</si>
  <si>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</si>
  <si>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</si>
  <si>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</si>
  <si>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</si>
  <si>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</si>
  <si>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</si>
  <si>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</si>
  <si>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群馬県市町村会館管理組合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</si>
  <si>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</si>
  <si>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</si>
  <si>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</si>
  <si>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</si>
  <si>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</si>
  <si>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</si>
  <si>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</si>
  <si>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</si>
  <si>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</si>
  <si>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</si>
  <si>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</si>
  <si>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</si>
  <si>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</si>
  <si>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</si>
  <si>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</si>
  <si>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</si>
  <si>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</si>
  <si>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</si>
  <si>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</si>
  <si>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</si>
  <si>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</si>
  <si>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</si>
  <si>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</si>
  <si>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</si>
  <si>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</si>
  <si>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</si>
  <si>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</si>
  <si>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</si>
  <si>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</si>
  <si>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</si>
  <si>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</si>
  <si>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</si>
  <si>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</si>
  <si>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</si>
  <si>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</si>
  <si>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</si>
  <si>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</si>
  <si>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</si>
  <si>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</si>
  <si>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</si>
  <si>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</si>
  <si>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</si>
  <si>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</si>
  <si>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</si>
  <si>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</si>
  <si>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</si>
  <si>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</si>
  <si>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</si>
  <si>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</si>
  <si>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</si>
  <si>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</si>
  <si>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</si>
  <si>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</si>
  <si>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</si>
  <si>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</si>
  <si>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</si>
  <si>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</si>
  <si>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</si>
  <si>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</si>
  <si>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</si>
  <si>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</si>
  <si>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</si>
  <si>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</si>
  <si>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</si>
  <si>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</si>
  <si>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</si>
  <si>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</si>
  <si>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</si>
  <si>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</si>
  <si>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</si>
  <si>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</si>
  <si>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</si>
  <si>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</si>
  <si>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</si>
  <si>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</si>
  <si>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</si>
  <si>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</si>
  <si>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</si>
  <si>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烏帽子山植林組合</t>
  </si>
  <si>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</si>
  <si>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</si>
  <si>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</si>
  <si>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</si>
  <si>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</si>
  <si>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</si>
  <si>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</si>
  <si>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</si>
  <si>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</si>
  <si>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</si>
  <si>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</si>
  <si>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</si>
  <si>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</si>
  <si>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</si>
  <si>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群馬県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</si>
  <si>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</si>
  <si>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</si>
  <si>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</si>
  <si>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</si>
  <si>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</si>
  <si>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</si>
  <si>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</si>
  <si>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</si>
  <si>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</si>
  <si>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</si>
  <si>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</si>
  <si>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</si>
  <si>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</si>
  <si>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</si>
  <si>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</si>
  <si>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</si>
  <si>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</si>
  <si>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</si>
  <si>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</si>
  <si>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</si>
  <si>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</si>
  <si>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渋川市</t>
  </si>
  <si>
    <t>当該団体（円）</t>
    <rPh sb="0" eb="2">
      <t>トウガイ</t>
    </rPh>
    <rPh sb="2" eb="4">
      <t>ダンタイ</t>
    </rPh>
    <rPh sb="5" eb="6">
      <t>エン</t>
    </rPh>
    <phoneticPr fontId="33"/>
  </si>
  <si>
    <t>-1.2</t>
  </si>
  <si>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</si>
  <si>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</si>
  <si>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</si>
  <si>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</si>
  <si>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</si>
  <si>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</si>
  <si>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</si>
  <si>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</si>
  <si>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</si>
  <si>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</si>
  <si>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</si>
  <si>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</si>
  <si>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</si>
  <si>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</si>
  <si>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</si>
  <si>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</si>
  <si>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</si>
  <si>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</si>
  <si>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</si>
  <si>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</si>
  <si>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</si>
  <si>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</si>
  <si>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</si>
  <si>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</si>
  <si>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</si>
  <si>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</si>
  <si>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</si>
  <si>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</si>
  <si>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</si>
  <si>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-4.9</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</si>
  <si>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</si>
  <si>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</si>
  <si>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</si>
  <si>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</si>
  <si>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</si>
  <si>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</si>
  <si>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</si>
  <si>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</si>
  <si>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</si>
  <si>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</si>
  <si>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</si>
  <si>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</si>
  <si>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</si>
  <si>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</si>
  <si>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</si>
  <si>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</si>
  <si>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</si>
  <si>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</si>
  <si>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</si>
  <si>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</si>
  <si>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</si>
  <si>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</si>
  <si>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</si>
  <si>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</si>
  <si>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</si>
  <si>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</si>
  <si>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</si>
  <si>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</si>
  <si>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</si>
  <si>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</si>
  <si>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</si>
  <si>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</si>
  <si>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-1.4</t>
  </si>
  <si>
    <t>一般職員</t>
    <rPh sb="0" eb="2">
      <t>イッパン</t>
    </rPh>
    <rPh sb="2" eb="4">
      <t>ショクイン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</si>
  <si>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</si>
  <si>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</si>
  <si>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</si>
  <si>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</si>
  <si>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</si>
  <si>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</si>
  <si>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</si>
  <si>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</si>
  <si>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</si>
  <si>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</si>
  <si>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</si>
  <si>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</si>
  <si>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</si>
  <si>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</si>
  <si>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</si>
  <si>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</si>
  <si>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</si>
  <si>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</si>
  <si>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</si>
  <si>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</si>
  <si>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</si>
  <si>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</si>
  <si>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</si>
  <si>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</si>
  <si>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</si>
  <si>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</si>
  <si>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</si>
  <si>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</si>
  <si>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</si>
  <si>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</si>
  <si>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</si>
  <si>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</si>
  <si>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群馬県渋川市</t>
  </si>
  <si>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</si>
  <si>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</si>
  <si>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</si>
  <si>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</si>
  <si>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</si>
  <si>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</si>
  <si>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</si>
  <si>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</si>
  <si>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</si>
  <si>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</si>
  <si>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</si>
  <si>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</si>
  <si>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</si>
  <si>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</si>
  <si>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</si>
  <si>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</si>
  <si>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</si>
  <si>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渋川地区広域市町村圏振興整備組合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</si>
  <si>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</si>
  <si>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</si>
  <si>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</si>
  <si>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</si>
  <si>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</si>
  <si>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</si>
  <si>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渋川市下水道事業等会計</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</si>
  <si>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</si>
  <si>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</si>
  <si>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</si>
  <si>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</si>
  <si>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</si>
  <si>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</si>
  <si>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</si>
  <si>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</si>
  <si>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群馬県市町村総合事務組合</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</si>
  <si>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</si>
  <si>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</si>
  <si>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群馬県後期高齢者医療広域連合（事業会計）</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</si>
  <si>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</si>
  <si>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</si>
  <si>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</si>
  <si>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</si>
  <si>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</si>
  <si>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</si>
  <si>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</si>
  <si>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</si>
  <si>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</si>
  <si>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</si>
  <si>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</si>
  <si>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</si>
  <si>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</si>
  <si>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</si>
  <si>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</si>
  <si>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</si>
  <si>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</si>
  <si>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</si>
  <si>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</si>
  <si>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</si>
  <si>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</si>
  <si>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</si>
  <si>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</si>
  <si>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小野上温泉事業特別会計</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</si>
  <si>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</si>
  <si>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</si>
  <si>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</si>
  <si>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</si>
  <si>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</si>
  <si>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伊香保温泉観光施設事業特別会計</t>
  </si>
  <si>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</si>
  <si>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</si>
  <si>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</si>
  <si>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</si>
  <si>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</si>
  <si>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</si>
  <si>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</si>
  <si>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</si>
  <si>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</si>
  <si>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</si>
  <si>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</si>
  <si>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</si>
  <si>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</si>
  <si>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</si>
  <si>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</si>
  <si>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</si>
  <si>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農産物直売事業特別会計</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</si>
  <si>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</si>
  <si>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</si>
  <si>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</si>
  <si>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</si>
  <si>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</si>
  <si>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</si>
  <si>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</si>
  <si>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</si>
  <si>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</si>
  <si>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</si>
  <si>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</si>
  <si>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</si>
  <si>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</si>
  <si>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</si>
  <si>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</si>
  <si>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</si>
  <si>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</si>
  <si>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</si>
  <si>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</si>
  <si>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</si>
  <si>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</si>
  <si>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</si>
  <si>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</si>
  <si>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</si>
  <si>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</si>
  <si>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群馬県後期高齢者医療広域連合（一般会計）</t>
  </si>
  <si>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</si>
  <si>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</si>
  <si>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</si>
  <si>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</si>
  <si>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</si>
  <si>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</si>
  <si>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</si>
  <si>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</si>
  <si>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</si>
  <si>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</si>
  <si>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</si>
  <si>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</si>
  <si>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</si>
  <si>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</si>
  <si>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</si>
  <si>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</si>
  <si>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</si>
  <si>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</si>
  <si>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</si>
  <si>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</si>
  <si>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</si>
  <si>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</si>
  <si>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</si>
  <si>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</si>
  <si>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</si>
  <si>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</si>
  <si>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</si>
  <si>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</si>
  <si>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</si>
  <si>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</si>
  <si>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</si>
  <si>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</si>
  <si>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</si>
  <si>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</si>
  <si>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</si>
  <si>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</si>
  <si>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</si>
  <si>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</si>
  <si>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</si>
  <si>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</si>
  <si>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</si>
  <si>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</si>
  <si>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渋川市水道事業会計</t>
  </si>
  <si>
    <t>加入世帯数(世帯)</t>
  </si>
  <si>
    <t>　繰出金</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</si>
  <si>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</si>
  <si>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</si>
  <si>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33"/>
  </si>
  <si>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</si>
  <si>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</si>
  <si>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</si>
  <si>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</si>
  <si>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</si>
  <si>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</si>
  <si>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</si>
  <si>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</si>
  <si>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</si>
  <si>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</si>
  <si>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</si>
  <si>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</si>
  <si>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</si>
  <si>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</si>
  <si>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</si>
  <si>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</si>
  <si>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</si>
  <si>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</si>
  <si>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</si>
  <si>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</si>
  <si>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</si>
  <si>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</si>
  <si>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</si>
  <si>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</si>
  <si>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</si>
  <si>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</si>
  <si>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</si>
  <si>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</si>
  <si>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 7.82</t>
  </si>
  <si>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</si>
  <si>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</si>
  <si>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</si>
  <si>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</si>
  <si>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</si>
  <si>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</si>
  <si>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</si>
  <si>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</si>
  <si>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</si>
  <si>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</si>
  <si>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</si>
  <si>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</si>
  <si>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</si>
  <si>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</si>
  <si>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</si>
  <si>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</si>
  <si>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</si>
  <si>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</si>
  <si>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</si>
  <si>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</si>
  <si>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</si>
  <si>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</si>
  <si>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</si>
  <si>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</si>
  <si>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</si>
  <si>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</si>
  <si>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</si>
  <si>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</si>
  <si>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</si>
  <si>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</si>
  <si>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</si>
  <si>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</si>
  <si>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</si>
  <si>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</si>
  <si>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</si>
  <si>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</si>
  <si>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</si>
  <si>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</si>
  <si>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</si>
  <si>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</si>
  <si>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</si>
  <si>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</si>
  <si>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</si>
  <si>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</si>
  <si>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</si>
  <si>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</si>
  <si>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</si>
  <si>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</si>
  <si>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</si>
  <si>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</si>
  <si>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</si>
  <si>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</si>
  <si>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</si>
  <si>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</si>
  <si>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</si>
  <si>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</si>
  <si>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</si>
  <si>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</si>
  <si>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</si>
  <si>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</si>
  <si>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</si>
  <si>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</si>
  <si>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</si>
  <si>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</si>
  <si>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</si>
  <si>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</si>
  <si>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</si>
  <si>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</si>
  <si>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</si>
  <si>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</si>
  <si>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</si>
  <si>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</si>
  <si>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</si>
  <si>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</si>
  <si>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</si>
  <si>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</si>
  <si>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</si>
  <si>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</si>
  <si>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</si>
  <si>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2.05</t>
  </si>
  <si>
    <t>▲ 5.14</t>
  </si>
  <si>
    <t>▲ 7.55</t>
  </si>
  <si>
    <t>その他会計（赤字）</t>
  </si>
  <si>
    <t>－</t>
  </si>
  <si>
    <t>渋川市まちづくり財団</t>
  </si>
  <si>
    <t>渋川市土地開発公社</t>
  </si>
  <si>
    <t>子持産業振興</t>
  </si>
  <si>
    <t>渋川広域森林組合</t>
  </si>
  <si>
    <t>地域振興基金</t>
    <rPh sb="0" eb="2">
      <t>チイキ</t>
    </rPh>
    <rPh sb="2" eb="4">
      <t>シンコウ</t>
    </rPh>
    <rPh sb="4" eb="6">
      <t>キキン</t>
    </rPh>
    <phoneticPr fontId="5"/>
  </si>
  <si>
    <t>ふるさと創生基金</t>
  </si>
  <si>
    <t>庁舎建設基金</t>
    <rPh sb="0" eb="2">
      <t>チョウシャ</t>
    </rPh>
    <rPh sb="2" eb="4">
      <t>ケンセツ</t>
    </rPh>
    <rPh sb="4" eb="6">
      <t>キキン</t>
    </rPh>
    <phoneticPr fontId="5"/>
  </si>
  <si>
    <t>小野上地区農業用水等渇水対策施設維持管理基金</t>
  </si>
  <si>
    <t>福祉事業基金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</si>
</sst>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62383</c:v>
                </c:pt>
                <c:pt idx="1">
                  <c:v>63812</c:v>
                </c:pt>
                <c:pt idx="2">
                  <c:v>71871</c:v>
                </c:pt>
                <c:pt idx="3">
                  <c:v>71807</c:v>
                </c:pt>
                <c:pt idx="4">
                  <c:v>80821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66796</c:v>
                </c:pt>
                <c:pt idx="1">
                  <c:v>42633</c:v>
                </c:pt>
                <c:pt idx="2">
                  <c:v>28652</c:v>
                </c:pt>
                <c:pt idx="3">
                  <c:v>26002</c:v>
                </c:pt>
                <c:pt idx="4">
                  <c:v>33567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94873984132e-002"/>
              <c:y val="7.516432342119763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8.76</c:v>
                </c:pt>
                <c:pt idx="1">
                  <c:v>8.14</c:v>
                </c:pt>
                <c:pt idx="2">
                  <c:v>10.69</c:v>
                </c:pt>
                <c:pt idx="3">
                  <c:v>7.42</c:v>
                </c:pt>
                <c:pt idx="4">
                  <c:v>6.74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25.93</c:v>
                </c:pt>
                <c:pt idx="1">
                  <c:v>24.03</c:v>
                </c:pt>
                <c:pt idx="2">
                  <c:v>26.3</c:v>
                </c:pt>
                <c:pt idx="3">
                  <c:v>29.82</c:v>
                </c:pt>
                <c:pt idx="4">
                  <c:v>26.86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-2.0499999999999998</c:v>
                </c:pt>
                <c:pt idx="1">
                  <c:v>-5.14</c:v>
                </c:pt>
                <c:pt idx="2">
                  <c:v>1.1100000000000001</c:v>
                </c:pt>
                <c:pt idx="3">
                  <c:v>-7.55</c:v>
                </c:pt>
                <c:pt idx="4">
                  <c:v>-7.82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0.44</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農産物直売事業特別会計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2.e-002</c:v>
                </c:pt>
                <c:pt idx="2">
                  <c:v>#N/A</c:v>
                </c:pt>
                <c:pt idx="3">
                  <c:v>2.e-002</c:v>
                </c:pt>
                <c:pt idx="4">
                  <c:v>#N/A</c:v>
                </c:pt>
                <c:pt idx="5">
                  <c:v>2.e-002</c:v>
                </c:pt>
                <c:pt idx="6">
                  <c:v>#N/A</c:v>
                </c:pt>
                <c:pt idx="7">
                  <c:v>2.e-002</c:v>
                </c:pt>
                <c:pt idx="8">
                  <c:v>#N/A</c:v>
                </c:pt>
                <c:pt idx="9">
                  <c:v>2.e-002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0.55000000000000004</c:v>
                </c:pt>
                <c:pt idx="2">
                  <c:v>#N/A</c:v>
                </c:pt>
                <c:pt idx="3">
                  <c:v>0.67</c:v>
                </c:pt>
                <c:pt idx="4">
                  <c:v>#N/A</c:v>
                </c:pt>
                <c:pt idx="5">
                  <c:v>0.82</c:v>
                </c:pt>
                <c:pt idx="6">
                  <c:v>#N/A</c:v>
                </c:pt>
                <c:pt idx="7">
                  <c:v>0.64</c:v>
                </c:pt>
                <c:pt idx="8">
                  <c:v>#N/A</c:v>
                </c:pt>
                <c:pt idx="9">
                  <c:v>0.14000000000000001</c:v>
                </c:pt>
              </c:numCache>
            </c:numRef>
          </c:val>
        </c:ser>
        <c:ser>
          <c:idx val="5"/>
          <c:order val="5"/>
          <c:tx>
            <c:strRef>
              <c:f>データシート!$A$32</c:f>
              <c:strCache>
                <c:ptCount val="1"/>
                <c:pt idx="0">
                  <c:v>伊香保温泉観光施設事業特別会計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3.e-002</c:v>
                </c:pt>
                <c:pt idx="4">
                  <c:v>#N/A</c:v>
                </c:pt>
                <c:pt idx="5">
                  <c:v>0.1</c:v>
                </c:pt>
                <c:pt idx="6">
                  <c:v>#N/A</c:v>
                </c:pt>
                <c:pt idx="7">
                  <c:v>0.2</c:v>
                </c:pt>
                <c:pt idx="8">
                  <c:v>#N/A</c:v>
                </c:pt>
                <c:pt idx="9">
                  <c:v>0.19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0.32</c:v>
                </c:pt>
                <c:pt idx="2">
                  <c:v>#N/A</c:v>
                </c:pt>
                <c:pt idx="3">
                  <c:v>1.1499999999999999</c:v>
                </c:pt>
                <c:pt idx="4">
                  <c:v>#N/A</c:v>
                </c:pt>
                <c:pt idx="5">
                  <c:v>1.44</c:v>
                </c:pt>
                <c:pt idx="6">
                  <c:v>#N/A</c:v>
                </c:pt>
                <c:pt idx="7">
                  <c:v>1.5</c:v>
                </c:pt>
                <c:pt idx="8">
                  <c:v>#N/A</c:v>
                </c:pt>
                <c:pt idx="9">
                  <c:v>1.51</c:v>
                </c:pt>
              </c:numCache>
            </c:numRef>
          </c:val>
        </c:ser>
        <c:ser>
          <c:idx val="7"/>
          <c:order val="7"/>
          <c:tx>
            <c:strRef>
              <c:f>データシート!$A$34</c:f>
              <c:strCache>
                <c:ptCount val="1"/>
                <c:pt idx="0">
                  <c:v>渋川市下水道事業等会計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1.5</c:v>
                </c:pt>
                <c:pt idx="4">
                  <c:v>#N/A</c:v>
                </c:pt>
                <c:pt idx="5">
                  <c:v>1.25</c:v>
                </c:pt>
                <c:pt idx="6">
                  <c:v>#N/A</c:v>
                </c:pt>
                <c:pt idx="7">
                  <c:v>1.7</c:v>
                </c:pt>
                <c:pt idx="8">
                  <c:v>#N/A</c:v>
                </c:pt>
                <c:pt idx="9">
                  <c:v>2.14</c:v>
                </c:pt>
              </c:numCache>
            </c:numRef>
          </c:val>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4.76</c:v>
                </c:pt>
                <c:pt idx="2">
                  <c:v>#N/A</c:v>
                </c:pt>
                <c:pt idx="3">
                  <c:v>3.96</c:v>
                </c:pt>
                <c:pt idx="4">
                  <c:v>#N/A</c:v>
                </c:pt>
                <c:pt idx="5">
                  <c:v>3.43</c:v>
                </c:pt>
                <c:pt idx="6">
                  <c:v>#N/A</c:v>
                </c:pt>
                <c:pt idx="7">
                  <c:v>2.4700000000000002</c:v>
                </c:pt>
                <c:pt idx="8">
                  <c:v>#N/A</c:v>
                </c:pt>
                <c:pt idx="9">
                  <c:v>2.59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8.75</c:v>
                </c:pt>
                <c:pt idx="2">
                  <c:v>#N/A</c:v>
                </c:pt>
                <c:pt idx="3">
                  <c:v>8.1300000000000008</c:v>
                </c:pt>
                <c:pt idx="4">
                  <c:v>#N/A</c:v>
                </c:pt>
                <c:pt idx="5">
                  <c:v>10.69</c:v>
                </c:pt>
                <c:pt idx="6">
                  <c:v>#N/A</c:v>
                </c:pt>
                <c:pt idx="7">
                  <c:v>7.42</c:v>
                </c:pt>
                <c:pt idx="8">
                  <c:v>#N/A</c:v>
                </c:pt>
                <c:pt idx="9">
                  <c:v>6.74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3956</c:v>
                </c:pt>
                <c:pt idx="5">
                  <c:v>3950</c:v>
                </c:pt>
                <c:pt idx="8">
                  <c:v>3852</c:v>
                </c:pt>
                <c:pt idx="11">
                  <c:v>3760</c:v>
                </c:pt>
                <c:pt idx="14">
                  <c:v>3825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1</c:v>
                </c:pt>
                <c:pt idx="6">
                  <c:v>3</c:v>
                </c:pt>
                <c:pt idx="9">
                  <c:v>2</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247</c:v>
                </c:pt>
                <c:pt idx="3">
                  <c:v>254</c:v>
                </c:pt>
                <c:pt idx="6">
                  <c:v>214</c:v>
                </c:pt>
                <c:pt idx="9">
                  <c:v>214</c:v>
                </c:pt>
                <c:pt idx="12">
                  <c:v>233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1244</c:v>
                </c:pt>
                <c:pt idx="3">
                  <c:v>1267</c:v>
                </c:pt>
                <c:pt idx="6">
                  <c:v>1095</c:v>
                </c:pt>
                <c:pt idx="9">
                  <c:v>1034</c:v>
                </c:pt>
                <c:pt idx="12">
                  <c:v>1038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3335</c:v>
                </c:pt>
                <c:pt idx="3">
                  <c:v>3308</c:v>
                </c:pt>
                <c:pt idx="6">
                  <c:v>3185</c:v>
                </c:pt>
                <c:pt idx="9">
                  <c:v>3339</c:v>
                </c:pt>
                <c:pt idx="12">
                  <c:v>3453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877</c:v>
                </c:pt>
                <c:pt idx="2">
                  <c:v>#N/A</c:v>
                </c:pt>
                <c:pt idx="3">
                  <c:v>#N/A</c:v>
                </c:pt>
                <c:pt idx="4">
                  <c:v>880</c:v>
                </c:pt>
                <c:pt idx="5">
                  <c:v>#N/A</c:v>
                </c:pt>
                <c:pt idx="6">
                  <c:v>#N/A</c:v>
                </c:pt>
                <c:pt idx="7">
                  <c:v>645</c:v>
                </c:pt>
                <c:pt idx="8">
                  <c:v>#N/A</c:v>
                </c:pt>
                <c:pt idx="9">
                  <c:v>#N/A</c:v>
                </c:pt>
                <c:pt idx="10">
                  <c:v>829</c:v>
                </c:pt>
                <c:pt idx="11">
                  <c:v>#N/A</c:v>
                </c:pt>
                <c:pt idx="12">
                  <c:v>#N/A</c:v>
                </c:pt>
                <c:pt idx="13">
                  <c:v>905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40880</c:v>
                </c:pt>
                <c:pt idx="5">
                  <c:v>41124</c:v>
                </c:pt>
                <c:pt idx="8">
                  <c:v>38398</c:v>
                </c:pt>
                <c:pt idx="11">
                  <c:v>36619</c:v>
                </c:pt>
                <c:pt idx="14">
                  <c:v>35057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3277</c:v>
                </c:pt>
                <c:pt idx="5">
                  <c:v>3006</c:v>
                </c:pt>
                <c:pt idx="8">
                  <c:v>3652</c:v>
                </c:pt>
                <c:pt idx="11">
                  <c:v>4373</c:v>
                </c:pt>
                <c:pt idx="14">
                  <c:v>4605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10941</c:v>
                </c:pt>
                <c:pt idx="5">
                  <c:v>10294</c:v>
                </c:pt>
                <c:pt idx="8">
                  <c:v>11892</c:v>
                </c:pt>
                <c:pt idx="11">
                  <c:v>13301</c:v>
                </c:pt>
                <c:pt idx="14">
                  <c:v>13289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19</c:v>
                </c:pt>
                <c:pt idx="3">
                  <c:v>11</c:v>
                </c:pt>
                <c:pt idx="6">
                  <c:v>0</c:v>
                </c:pt>
                <c:pt idx="9">
                  <c:v>5</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5301</c:v>
                </c:pt>
                <c:pt idx="3">
                  <c:v>5116</c:v>
                </c:pt>
                <c:pt idx="6">
                  <c:v>5022</c:v>
                </c:pt>
                <c:pt idx="9">
                  <c:v>4954</c:v>
                </c:pt>
                <c:pt idx="12">
                  <c:v>4552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1523</c:v>
                </c:pt>
                <c:pt idx="3">
                  <c:v>1439</c:v>
                </c:pt>
                <c:pt idx="6">
                  <c:v>1471</c:v>
                </c:pt>
                <c:pt idx="9">
                  <c:v>1402</c:v>
                </c:pt>
                <c:pt idx="12">
                  <c:v>1583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18083</c:v>
                </c:pt>
                <c:pt idx="3">
                  <c:v>17958</c:v>
                </c:pt>
                <c:pt idx="6">
                  <c:v>17063</c:v>
                </c:pt>
                <c:pt idx="9">
                  <c:v>16227</c:v>
                </c:pt>
                <c:pt idx="12">
                  <c:v>15462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35804</c:v>
                </c:pt>
                <c:pt idx="3">
                  <c:v>34993</c:v>
                </c:pt>
                <c:pt idx="6">
                  <c:v>34512</c:v>
                </c:pt>
                <c:pt idx="9">
                  <c:v>32312</c:v>
                </c:pt>
                <c:pt idx="12">
                  <c:v>30464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5632</c:v>
                </c:pt>
                <c:pt idx="2">
                  <c:v>#N/A</c:v>
                </c:pt>
                <c:pt idx="3">
                  <c:v>#N/A</c:v>
                </c:pt>
                <c:pt idx="4">
                  <c:v>5092</c:v>
                </c:pt>
                <c:pt idx="5">
                  <c:v>#N/A</c:v>
                </c:pt>
                <c:pt idx="6">
                  <c:v>#N/A</c:v>
                </c:pt>
                <c:pt idx="7">
                  <c:v>4126</c:v>
                </c:pt>
                <c:pt idx="8">
                  <c:v>#N/A</c:v>
                </c:pt>
                <c:pt idx="9">
                  <c:v>#N/A</c:v>
                </c:pt>
                <c:pt idx="10">
                  <c:v>607</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5796</c:v>
                </c:pt>
                <c:pt idx="1">
                  <c:v>6426</c:v>
                </c:pt>
                <c:pt idx="2">
                  <c:v>5853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1122</c:v>
                </c:pt>
                <c:pt idx="1">
                  <c:v>1422</c:v>
                </c:pt>
                <c:pt idx="2">
                  <c:v>1633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4906</c:v>
                </c:pt>
                <c:pt idx="1">
                  <c:v>5404</c:v>
                </c:pt>
                <c:pt idx="2">
                  <c:v>5892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73,068
71,907
240.27
38,589,357
36,330,998
1,469,172
21,790,654
30,463,905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05545" cy="243840"/>
    <xdr:sp macro="" textlink="">
      <xdr:nvSpPr>
        <xdr:cNvPr id="29" name="テキスト ボックス 28"/>
        <xdr:cNvSpPr txBox="1"/>
      </xdr:nvSpPr>
      <xdr:spPr>
        <a:xfrm>
          <a:off x="708660" y="2898775"/>
          <a:ext cx="88055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3100" cy="249555"/>
    <xdr:sp macro="" textlink="">
      <xdr:nvSpPr>
        <xdr:cNvPr id="30" name="テキスト ボックス 29"/>
        <xdr:cNvSpPr txBox="1"/>
      </xdr:nvSpPr>
      <xdr:spPr>
        <a:xfrm>
          <a:off x="708660" y="3142615"/>
          <a:ext cx="57531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19820" cy="243840"/>
    <xdr:sp macro="" textlink="">
      <xdr:nvSpPr>
        <xdr:cNvPr id="31" name="テキスト ボックス 30"/>
        <xdr:cNvSpPr txBox="1"/>
      </xdr:nvSpPr>
      <xdr:spPr>
        <a:xfrm>
          <a:off x="708660" y="3387725"/>
          <a:ext cx="87198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5665" cy="249555"/>
    <xdr:sp macro="" textlink="">
      <xdr:nvSpPr>
        <xdr:cNvPr id="32" name="テキスト ボックス 31"/>
        <xdr:cNvSpPr txBox="1"/>
      </xdr:nvSpPr>
      <xdr:spPr>
        <a:xfrm>
          <a:off x="708660" y="3632200"/>
          <a:ext cx="5955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0700" cy="249555"/>
    <xdr:sp macro="" textlink="">
      <xdr:nvSpPr>
        <xdr:cNvPr id="33" name="テキスト ボックス 32"/>
        <xdr:cNvSpPr txBox="1"/>
      </xdr:nvSpPr>
      <xdr:spPr>
        <a:xfrm>
          <a:off x="708660" y="3876675"/>
          <a:ext cx="8140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4110" cy="403860"/>
    <xdr:sp macro="" textlink="">
      <xdr:nvSpPr>
        <xdr:cNvPr id="34" name="テキスト ボックス 33"/>
        <xdr:cNvSpPr txBox="1"/>
      </xdr:nvSpPr>
      <xdr:spPr>
        <a:xfrm>
          <a:off x="708660" y="4121785"/>
          <a:ext cx="8754110" cy="403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79070" cy="249555"/>
    <xdr:sp macro="" textlink="">
      <xdr:nvSpPr>
        <xdr:cNvPr id="35" name="テキスト ボックス 34"/>
        <xdr:cNvSpPr txBox="1"/>
      </xdr:nvSpPr>
      <xdr:spPr>
        <a:xfrm>
          <a:off x="708660" y="4365625"/>
          <a:ext cx="1790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66825" cy="292100"/>
    <xdr:sp macro="" textlink="">
      <xdr:nvSpPr>
        <xdr:cNvPr id="37" name="テキスト ボックス 36"/>
        <xdr:cNvSpPr txBox="1"/>
      </xdr:nvSpPr>
      <xdr:spPr>
        <a:xfrm>
          <a:off x="1634490" y="5179060"/>
          <a:ext cx="1266825"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5285" cy="345440"/>
    <xdr:sp macro="" textlink="">
      <xdr:nvSpPr>
        <xdr:cNvPr id="38" name="テキスト ボックス 37"/>
        <xdr:cNvSpPr txBox="1"/>
      </xdr:nvSpPr>
      <xdr:spPr>
        <a:xfrm>
          <a:off x="2909570" y="5154930"/>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前年度と同ポイントであり</a:t>
          </a:r>
          <a:r>
            <a:rPr kumimoji="1" lang="ja-JP" altLang="ja-JP" sz="1300">
              <a:solidFill>
                <a:schemeClr val="dk1"/>
              </a:solidFill>
              <a:effectLst/>
              <a:latin typeface="ＭＳ Ｐゴシック"/>
              <a:ea typeface="ＭＳ Ｐゴシック"/>
              <a:cs typeface="+mn-cs"/>
            </a:rPr>
            <a:t>、類似団体平均を０．１３</a:t>
          </a:r>
          <a:r>
            <a:rPr kumimoji="1" lang="ja-JP" altLang="ja-JP" sz="1300">
              <a:solidFill>
                <a:schemeClr val="dk1"/>
              </a:solidFill>
              <a:effectLst/>
              <a:latin typeface="ＭＳ Ｐゴシック"/>
              <a:ea typeface="ＭＳ Ｐゴシック"/>
              <a:cs typeface="+mn-cs"/>
            </a:rPr>
            <a:t>ポイント上回っている。主な要因</a:t>
          </a:r>
          <a:r>
            <a:rPr kumimoji="1" lang="ja-JP" altLang="en-US" sz="1300">
              <a:solidFill>
                <a:schemeClr val="dk1"/>
              </a:solidFill>
              <a:effectLst/>
              <a:latin typeface="ＭＳ Ｐゴシック"/>
              <a:ea typeface="ＭＳ Ｐゴシック"/>
              <a:cs typeface="+mn-cs"/>
            </a:rPr>
            <a:t>として</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市民税等</a:t>
          </a:r>
          <a:r>
            <a:rPr kumimoji="1" lang="ja-JP" altLang="ja-JP" sz="1300">
              <a:solidFill>
                <a:schemeClr val="dk1"/>
              </a:solidFill>
              <a:effectLst/>
              <a:latin typeface="ＭＳ Ｐゴシック"/>
              <a:ea typeface="ＭＳ Ｐゴシック"/>
              <a:cs typeface="+mn-cs"/>
            </a:rPr>
            <a:t>が増加し</a:t>
          </a:r>
          <a:r>
            <a:rPr kumimoji="1" lang="ja-JP" altLang="en-US" sz="1300">
              <a:solidFill>
                <a:schemeClr val="dk1"/>
              </a:solidFill>
              <a:effectLst/>
              <a:latin typeface="ＭＳ Ｐゴシック"/>
              <a:ea typeface="ＭＳ Ｐゴシック"/>
              <a:cs typeface="+mn-cs"/>
            </a:rPr>
            <a:t>たことにより基準財政収入額が増加し</a:t>
          </a:r>
          <a:r>
            <a:rPr kumimoji="1" lang="ja-JP" altLang="ja-JP" sz="1300">
              <a:solidFill>
                <a:schemeClr val="dk1"/>
              </a:solidFill>
              <a:effectLst/>
              <a:latin typeface="ＭＳ Ｐゴシック"/>
              <a:ea typeface="ＭＳ Ｐゴシック"/>
              <a:cs typeface="+mn-cs"/>
            </a:rPr>
            <a:t>たものの、</a:t>
          </a:r>
          <a:r>
            <a:rPr kumimoji="1" lang="ja-JP" altLang="en-US" sz="1300">
              <a:solidFill>
                <a:schemeClr val="dk1"/>
              </a:solidFill>
              <a:effectLst/>
              <a:latin typeface="ＭＳ Ｐゴシック"/>
              <a:ea typeface="ＭＳ Ｐゴシック"/>
              <a:cs typeface="+mn-cs"/>
            </a:rPr>
            <a:t>基準財政需要額から臨時財政対策債発行可能額に振替えられた額の減少等により基準財政需要額も増加したことが挙げられる</a:t>
          </a:r>
          <a:r>
            <a:rPr kumimoji="1" lang="ja-JP" altLang="ja-JP" sz="1300">
              <a:solidFill>
                <a:schemeClr val="dk1"/>
              </a:solidFill>
              <a:effectLst/>
              <a:latin typeface="ＭＳ Ｐゴシック"/>
              <a:ea typeface="ＭＳ Ｐゴシック"/>
              <a:cs typeface="+mn-cs"/>
            </a:rPr>
            <a:t>。ここ数年は、概ね同水準で推移しているものの低下傾向であり、収納対策の強化等による自主財源の確保と、事業の見直しや公共施設の適正管理等による歳出削減に取り組み、引き続き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3840"/>
    <xdr:sp macro="" textlink="">
      <xdr:nvSpPr>
        <xdr:cNvPr id="50" name="テキスト ボックス 49"/>
        <xdr:cNvSpPr txBox="1"/>
      </xdr:nvSpPr>
      <xdr:spPr>
        <a:xfrm>
          <a:off x="0" y="775144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159385</xdr:rowOff>
    </xdr:from>
    <xdr:to xmlns:xdr="http://schemas.openxmlformats.org/drawingml/2006/spreadsheetDrawing">
      <xdr:col>27</xdr:col>
      <xdr:colOff>184150</xdr:colOff>
      <xdr:row>44</xdr:row>
      <xdr:rowOff>159385</xdr:rowOff>
    </xdr:to>
    <xdr:cxnSp macro="">
      <xdr:nvCxnSpPr>
        <xdr:cNvPr id="51" name="直線コネクタ 50"/>
        <xdr:cNvCxnSpPr/>
      </xdr:nvCxnSpPr>
      <xdr:spPr>
        <a:xfrm>
          <a:off x="70866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43840"/>
    <xdr:sp macro="" textlink="">
      <xdr:nvSpPr>
        <xdr:cNvPr id="52" name="テキスト ボックス 51"/>
        <xdr:cNvSpPr txBox="1"/>
      </xdr:nvSpPr>
      <xdr:spPr>
        <a:xfrm>
          <a:off x="0" y="728662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70866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52705</xdr:rowOff>
    </xdr:from>
    <xdr:ext cx="762000" cy="243840"/>
    <xdr:sp macro="" textlink="">
      <xdr:nvSpPr>
        <xdr:cNvPr id="54" name="テキスト ボックス 53"/>
        <xdr:cNvSpPr txBox="1"/>
      </xdr:nvSpPr>
      <xdr:spPr>
        <a:xfrm>
          <a:off x="0" y="6821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55245</xdr:rowOff>
    </xdr:from>
    <xdr:to xmlns:xdr="http://schemas.openxmlformats.org/drawingml/2006/spreadsheetDrawing">
      <xdr:col>27</xdr:col>
      <xdr:colOff>184150</xdr:colOff>
      <xdr:row>39</xdr:row>
      <xdr:rowOff>55245</xdr:rowOff>
    </xdr:to>
    <xdr:cxnSp macro="">
      <xdr:nvCxnSpPr>
        <xdr:cNvPr id="55" name="直線コネクタ 54"/>
        <xdr:cNvCxnSpPr/>
      </xdr:nvCxnSpPr>
      <xdr:spPr>
        <a:xfrm>
          <a:off x="70866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83185</xdr:rowOff>
    </xdr:from>
    <xdr:ext cx="762000" cy="243840"/>
    <xdr:sp macro="" textlink="">
      <xdr:nvSpPr>
        <xdr:cNvPr id="56" name="テキスト ボックス 55"/>
        <xdr:cNvSpPr txBox="1"/>
      </xdr:nvSpPr>
      <xdr:spPr>
        <a:xfrm>
          <a:off x="0" y="63569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85725</xdr:rowOff>
    </xdr:from>
    <xdr:to xmlns:xdr="http://schemas.openxmlformats.org/drawingml/2006/spreadsheetDrawing">
      <xdr:col>27</xdr:col>
      <xdr:colOff>184150</xdr:colOff>
      <xdr:row>36</xdr:row>
      <xdr:rowOff>85725</xdr:rowOff>
    </xdr:to>
    <xdr:cxnSp macro="">
      <xdr:nvCxnSpPr>
        <xdr:cNvPr id="57" name="直線コネクタ 56"/>
        <xdr:cNvCxnSpPr/>
      </xdr:nvCxnSpPr>
      <xdr:spPr>
        <a:xfrm>
          <a:off x="70866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113665</xdr:rowOff>
    </xdr:from>
    <xdr:ext cx="762000" cy="249555"/>
    <xdr:sp macro="" textlink="">
      <xdr:nvSpPr>
        <xdr:cNvPr id="58" name="テキスト ボックス 57"/>
        <xdr:cNvSpPr txBox="1"/>
      </xdr:nvSpPr>
      <xdr:spPr>
        <a:xfrm>
          <a:off x="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59" name="直線コネクタ 58"/>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0" name="テキスト ボックス 59"/>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1"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39</xdr:row>
      <xdr:rowOff>8255</xdr:rowOff>
    </xdr:from>
    <xdr:to xmlns:xdr="http://schemas.openxmlformats.org/drawingml/2006/spreadsheetDrawing">
      <xdr:col>23</xdr:col>
      <xdr:colOff>133350</xdr:colOff>
      <xdr:row>44</xdr:row>
      <xdr:rowOff>66040</xdr:rowOff>
    </xdr:to>
    <xdr:cxnSp macro="">
      <xdr:nvCxnSpPr>
        <xdr:cNvPr id="62" name="直線コネクタ 61"/>
        <xdr:cNvCxnSpPr/>
      </xdr:nvCxnSpPr>
      <xdr:spPr>
        <a:xfrm flipV="1">
          <a:off x="4544060" y="6447155"/>
          <a:ext cx="0" cy="883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38735</xdr:rowOff>
    </xdr:from>
    <xdr:ext cx="762000" cy="249555"/>
    <xdr:sp macro="" textlink="">
      <xdr:nvSpPr>
        <xdr:cNvPr id="63" name="財政力最小値テキスト"/>
        <xdr:cNvSpPr txBox="1"/>
      </xdr:nvSpPr>
      <xdr:spPr>
        <a:xfrm>
          <a:off x="4615180" y="73031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66040</xdr:rowOff>
    </xdr:from>
    <xdr:to xmlns:xdr="http://schemas.openxmlformats.org/drawingml/2006/spreadsheetDrawing">
      <xdr:col>24</xdr:col>
      <xdr:colOff>12700</xdr:colOff>
      <xdr:row>44</xdr:row>
      <xdr:rowOff>66040</xdr:rowOff>
    </xdr:to>
    <xdr:cxnSp macro="">
      <xdr:nvCxnSpPr>
        <xdr:cNvPr id="64" name="直線コネクタ 63"/>
        <xdr:cNvCxnSpPr/>
      </xdr:nvCxnSpPr>
      <xdr:spPr>
        <a:xfrm>
          <a:off x="4455160" y="73304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37</xdr:row>
      <xdr:rowOff>92075</xdr:rowOff>
    </xdr:from>
    <xdr:ext cx="762000" cy="243840"/>
    <xdr:sp macro="" textlink="">
      <xdr:nvSpPr>
        <xdr:cNvPr id="65" name="財政力最大値テキスト"/>
        <xdr:cNvSpPr txBox="1"/>
      </xdr:nvSpPr>
      <xdr:spPr>
        <a:xfrm>
          <a:off x="4615180" y="620077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39</xdr:row>
      <xdr:rowOff>8255</xdr:rowOff>
    </xdr:from>
    <xdr:to xmlns:xdr="http://schemas.openxmlformats.org/drawingml/2006/spreadsheetDrawing">
      <xdr:col>24</xdr:col>
      <xdr:colOff>12700</xdr:colOff>
      <xdr:row>39</xdr:row>
      <xdr:rowOff>8255</xdr:rowOff>
    </xdr:to>
    <xdr:cxnSp macro="">
      <xdr:nvCxnSpPr>
        <xdr:cNvPr id="66" name="直線コネクタ 65"/>
        <xdr:cNvCxnSpPr/>
      </xdr:nvCxnSpPr>
      <xdr:spPr>
        <a:xfrm>
          <a:off x="4455160" y="64471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125095</xdr:rowOff>
    </xdr:from>
    <xdr:to xmlns:xdr="http://schemas.openxmlformats.org/drawingml/2006/spreadsheetDrawing">
      <xdr:col>23</xdr:col>
      <xdr:colOff>133350</xdr:colOff>
      <xdr:row>39</xdr:row>
      <xdr:rowOff>125095</xdr:rowOff>
    </xdr:to>
    <xdr:cxnSp macro="">
      <xdr:nvCxnSpPr>
        <xdr:cNvPr id="67" name="直線コネクタ 66"/>
        <xdr:cNvCxnSpPr/>
      </xdr:nvCxnSpPr>
      <xdr:spPr>
        <a:xfrm>
          <a:off x="3776980" y="656399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20955</xdr:rowOff>
    </xdr:from>
    <xdr:ext cx="762000" cy="243840"/>
    <xdr:sp macro="" textlink="">
      <xdr:nvSpPr>
        <xdr:cNvPr id="68" name="財政力平均値テキスト"/>
        <xdr:cNvSpPr txBox="1"/>
      </xdr:nvSpPr>
      <xdr:spPr>
        <a:xfrm>
          <a:off x="4615180" y="6790055"/>
          <a:ext cx="7620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47625</xdr:rowOff>
    </xdr:from>
    <xdr:to xmlns:xdr="http://schemas.openxmlformats.org/drawingml/2006/spreadsheetDrawing">
      <xdr:col>23</xdr:col>
      <xdr:colOff>184150</xdr:colOff>
      <xdr:row>41</xdr:row>
      <xdr:rowOff>145415</xdr:rowOff>
    </xdr:to>
    <xdr:sp macro="" textlink="">
      <xdr:nvSpPr>
        <xdr:cNvPr id="69" name="フローチャート: 判断 68"/>
        <xdr:cNvSpPr/>
      </xdr:nvSpPr>
      <xdr:spPr>
        <a:xfrm>
          <a:off x="4493260" y="681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101600</xdr:rowOff>
    </xdr:from>
    <xdr:to xmlns:xdr="http://schemas.openxmlformats.org/drawingml/2006/spreadsheetDrawing">
      <xdr:col>19</xdr:col>
      <xdr:colOff>133350</xdr:colOff>
      <xdr:row>39</xdr:row>
      <xdr:rowOff>125095</xdr:rowOff>
    </xdr:to>
    <xdr:cxnSp macro="">
      <xdr:nvCxnSpPr>
        <xdr:cNvPr id="70" name="直線コネクタ 69"/>
        <xdr:cNvCxnSpPr/>
      </xdr:nvCxnSpPr>
      <xdr:spPr>
        <a:xfrm>
          <a:off x="2959100" y="6540500"/>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24765</xdr:rowOff>
    </xdr:from>
    <xdr:to xmlns:xdr="http://schemas.openxmlformats.org/drawingml/2006/spreadsheetDrawing">
      <xdr:col>19</xdr:col>
      <xdr:colOff>184150</xdr:colOff>
      <xdr:row>41</xdr:row>
      <xdr:rowOff>122555</xdr:rowOff>
    </xdr:to>
    <xdr:sp macro="" textlink="">
      <xdr:nvSpPr>
        <xdr:cNvPr id="71" name="フローチャート: 判断 70"/>
        <xdr:cNvSpPr/>
      </xdr:nvSpPr>
      <xdr:spPr>
        <a:xfrm>
          <a:off x="3726180" y="6793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107315</xdr:rowOff>
    </xdr:from>
    <xdr:ext cx="736600" cy="249555"/>
    <xdr:sp macro="" textlink="">
      <xdr:nvSpPr>
        <xdr:cNvPr id="72" name="テキスト ボックス 71"/>
        <xdr:cNvSpPr txBox="1"/>
      </xdr:nvSpPr>
      <xdr:spPr>
        <a:xfrm>
          <a:off x="3431540" y="68764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78105</xdr:rowOff>
    </xdr:from>
    <xdr:to xmlns:xdr="http://schemas.openxmlformats.org/drawingml/2006/spreadsheetDrawing">
      <xdr:col>15</xdr:col>
      <xdr:colOff>82550</xdr:colOff>
      <xdr:row>39</xdr:row>
      <xdr:rowOff>101600</xdr:rowOff>
    </xdr:to>
    <xdr:cxnSp macro="">
      <xdr:nvCxnSpPr>
        <xdr:cNvPr id="73" name="直線コネクタ 72"/>
        <xdr:cNvCxnSpPr/>
      </xdr:nvCxnSpPr>
      <xdr:spPr>
        <a:xfrm>
          <a:off x="2141220" y="6517005"/>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47625</xdr:rowOff>
    </xdr:from>
    <xdr:to xmlns:xdr="http://schemas.openxmlformats.org/drawingml/2006/spreadsheetDrawing">
      <xdr:col>15</xdr:col>
      <xdr:colOff>133350</xdr:colOff>
      <xdr:row>41</xdr:row>
      <xdr:rowOff>145415</xdr:rowOff>
    </xdr:to>
    <xdr:sp macro="" textlink="">
      <xdr:nvSpPr>
        <xdr:cNvPr id="74" name="フローチャート: 判断 73"/>
        <xdr:cNvSpPr/>
      </xdr:nvSpPr>
      <xdr:spPr>
        <a:xfrm>
          <a:off x="2908300" y="681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130810</xdr:rowOff>
    </xdr:from>
    <xdr:ext cx="762000" cy="249555"/>
    <xdr:sp macro="" textlink="">
      <xdr:nvSpPr>
        <xdr:cNvPr id="75" name="テキスト ボックス 74"/>
        <xdr:cNvSpPr txBox="1"/>
      </xdr:nvSpPr>
      <xdr:spPr>
        <a:xfrm>
          <a:off x="2613660" y="68999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55245</xdr:rowOff>
    </xdr:from>
    <xdr:to xmlns:xdr="http://schemas.openxmlformats.org/drawingml/2006/spreadsheetDrawing">
      <xdr:col>11</xdr:col>
      <xdr:colOff>31750</xdr:colOff>
      <xdr:row>39</xdr:row>
      <xdr:rowOff>78105</xdr:rowOff>
    </xdr:to>
    <xdr:cxnSp macro="">
      <xdr:nvCxnSpPr>
        <xdr:cNvPr id="76" name="直線コネクタ 75"/>
        <xdr:cNvCxnSpPr/>
      </xdr:nvCxnSpPr>
      <xdr:spPr>
        <a:xfrm>
          <a:off x="1341120" y="649414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36</xdr:row>
      <xdr:rowOff>153035</xdr:rowOff>
    </xdr:from>
    <xdr:to xmlns:xdr="http://schemas.openxmlformats.org/drawingml/2006/spreadsheetDrawing">
      <xdr:col>11</xdr:col>
      <xdr:colOff>82550</xdr:colOff>
      <xdr:row>37</xdr:row>
      <xdr:rowOff>85725</xdr:rowOff>
    </xdr:to>
    <xdr:sp macro="" textlink="">
      <xdr:nvSpPr>
        <xdr:cNvPr id="77" name="フローチャート: 判断 76"/>
        <xdr:cNvSpPr/>
      </xdr:nvSpPr>
      <xdr:spPr>
        <a:xfrm>
          <a:off x="2108200" y="60966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95250</xdr:rowOff>
    </xdr:from>
    <xdr:ext cx="762000" cy="243840"/>
    <xdr:sp macro="" textlink="">
      <xdr:nvSpPr>
        <xdr:cNvPr id="78" name="テキスト ボックス 77"/>
        <xdr:cNvSpPr txBox="1"/>
      </xdr:nvSpPr>
      <xdr:spPr>
        <a:xfrm>
          <a:off x="1795780" y="58737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34290</xdr:rowOff>
    </xdr:from>
    <xdr:to xmlns:xdr="http://schemas.openxmlformats.org/drawingml/2006/spreadsheetDrawing">
      <xdr:col>7</xdr:col>
      <xdr:colOff>31750</xdr:colOff>
      <xdr:row>37</xdr:row>
      <xdr:rowOff>132080</xdr:rowOff>
    </xdr:to>
    <xdr:sp macro="" textlink="">
      <xdr:nvSpPr>
        <xdr:cNvPr id="79" name="フローチャート: 判断 78"/>
        <xdr:cNvSpPr/>
      </xdr:nvSpPr>
      <xdr:spPr>
        <a:xfrm>
          <a:off x="1290320" y="61429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35</xdr:row>
      <xdr:rowOff>141605</xdr:rowOff>
    </xdr:from>
    <xdr:ext cx="762000" cy="249555"/>
    <xdr:sp macro="" textlink="">
      <xdr:nvSpPr>
        <xdr:cNvPr id="80" name="テキスト ボックス 79"/>
        <xdr:cNvSpPr txBox="1"/>
      </xdr:nvSpPr>
      <xdr:spPr>
        <a:xfrm>
          <a:off x="977900" y="592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56285" cy="243840"/>
    <xdr:sp macro="" textlink="">
      <xdr:nvSpPr>
        <xdr:cNvPr id="81" name="テキスト ボックス 80"/>
        <xdr:cNvSpPr txBox="1"/>
      </xdr:nvSpPr>
      <xdr:spPr>
        <a:xfrm>
          <a:off x="4345940" y="788606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56285" cy="243840"/>
    <xdr:sp macro="" textlink="">
      <xdr:nvSpPr>
        <xdr:cNvPr id="82" name="テキスト ボックス 81"/>
        <xdr:cNvSpPr txBox="1"/>
      </xdr:nvSpPr>
      <xdr:spPr>
        <a:xfrm>
          <a:off x="3578860" y="788606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56285" cy="243840"/>
    <xdr:sp macro="" textlink="">
      <xdr:nvSpPr>
        <xdr:cNvPr id="83" name="テキスト ボックス 82"/>
        <xdr:cNvSpPr txBox="1"/>
      </xdr:nvSpPr>
      <xdr:spPr>
        <a:xfrm>
          <a:off x="2760980" y="788606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56285" cy="243840"/>
    <xdr:sp macro="" textlink="">
      <xdr:nvSpPr>
        <xdr:cNvPr id="84" name="テキスト ボックス 83"/>
        <xdr:cNvSpPr txBox="1"/>
      </xdr:nvSpPr>
      <xdr:spPr>
        <a:xfrm>
          <a:off x="1943100" y="788606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56285" cy="243840"/>
    <xdr:sp macro="" textlink="">
      <xdr:nvSpPr>
        <xdr:cNvPr id="85" name="テキスト ボックス 84"/>
        <xdr:cNvSpPr txBox="1"/>
      </xdr:nvSpPr>
      <xdr:spPr>
        <a:xfrm>
          <a:off x="1143000" y="788606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75565</xdr:rowOff>
    </xdr:from>
    <xdr:to xmlns:xdr="http://schemas.openxmlformats.org/drawingml/2006/spreadsheetDrawing">
      <xdr:col>23</xdr:col>
      <xdr:colOff>184150</xdr:colOff>
      <xdr:row>40</xdr:row>
      <xdr:rowOff>8255</xdr:rowOff>
    </xdr:to>
    <xdr:sp macro="" textlink="">
      <xdr:nvSpPr>
        <xdr:cNvPr id="86" name="楕円 85"/>
        <xdr:cNvSpPr/>
      </xdr:nvSpPr>
      <xdr:spPr>
        <a:xfrm>
          <a:off x="4493260" y="651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0</xdr:rowOff>
    </xdr:from>
    <xdr:ext cx="762000" cy="249555"/>
    <xdr:sp macro="" textlink="">
      <xdr:nvSpPr>
        <xdr:cNvPr id="87" name="財政力該当値テキスト"/>
        <xdr:cNvSpPr txBox="1"/>
      </xdr:nvSpPr>
      <xdr:spPr>
        <a:xfrm>
          <a:off x="4615180" y="64389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75565</xdr:rowOff>
    </xdr:from>
    <xdr:to xmlns:xdr="http://schemas.openxmlformats.org/drawingml/2006/spreadsheetDrawing">
      <xdr:col>19</xdr:col>
      <xdr:colOff>184150</xdr:colOff>
      <xdr:row>40</xdr:row>
      <xdr:rowOff>8255</xdr:rowOff>
    </xdr:to>
    <xdr:sp macro="" textlink="">
      <xdr:nvSpPr>
        <xdr:cNvPr id="88" name="楕円 87"/>
        <xdr:cNvSpPr/>
      </xdr:nvSpPr>
      <xdr:spPr>
        <a:xfrm>
          <a:off x="3726180" y="651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18415</xdr:rowOff>
    </xdr:from>
    <xdr:ext cx="736600" cy="243840"/>
    <xdr:sp macro="" textlink="">
      <xdr:nvSpPr>
        <xdr:cNvPr id="89" name="テキスト ボックス 88"/>
        <xdr:cNvSpPr txBox="1"/>
      </xdr:nvSpPr>
      <xdr:spPr>
        <a:xfrm>
          <a:off x="3431540" y="6292215"/>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52705</xdr:rowOff>
    </xdr:from>
    <xdr:to xmlns:xdr="http://schemas.openxmlformats.org/drawingml/2006/spreadsheetDrawing">
      <xdr:col>15</xdr:col>
      <xdr:colOff>133350</xdr:colOff>
      <xdr:row>39</xdr:row>
      <xdr:rowOff>150495</xdr:rowOff>
    </xdr:to>
    <xdr:sp macro="" textlink="">
      <xdr:nvSpPr>
        <xdr:cNvPr id="90" name="楕円 89"/>
        <xdr:cNvSpPr/>
      </xdr:nvSpPr>
      <xdr:spPr>
        <a:xfrm>
          <a:off x="290830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160020</xdr:rowOff>
    </xdr:from>
    <xdr:ext cx="762000" cy="243840"/>
    <xdr:sp macro="" textlink="">
      <xdr:nvSpPr>
        <xdr:cNvPr id="91" name="テキスト ボックス 90"/>
        <xdr:cNvSpPr txBox="1"/>
      </xdr:nvSpPr>
      <xdr:spPr>
        <a:xfrm>
          <a:off x="2613660" y="626872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29210</xdr:rowOff>
    </xdr:from>
    <xdr:to xmlns:xdr="http://schemas.openxmlformats.org/drawingml/2006/spreadsheetDrawing">
      <xdr:col>11</xdr:col>
      <xdr:colOff>82550</xdr:colOff>
      <xdr:row>39</xdr:row>
      <xdr:rowOff>127000</xdr:rowOff>
    </xdr:to>
    <xdr:sp macro="" textlink="">
      <xdr:nvSpPr>
        <xdr:cNvPr id="92" name="楕円 91"/>
        <xdr:cNvSpPr/>
      </xdr:nvSpPr>
      <xdr:spPr>
        <a:xfrm>
          <a:off x="2108200" y="64681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112395</xdr:rowOff>
    </xdr:from>
    <xdr:ext cx="762000" cy="249555"/>
    <xdr:sp macro="" textlink="">
      <xdr:nvSpPr>
        <xdr:cNvPr id="93" name="テキスト ボックス 92"/>
        <xdr:cNvSpPr txBox="1"/>
      </xdr:nvSpPr>
      <xdr:spPr>
        <a:xfrm>
          <a:off x="1795780" y="6551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5715</xdr:rowOff>
    </xdr:from>
    <xdr:to xmlns:xdr="http://schemas.openxmlformats.org/drawingml/2006/spreadsheetDrawing">
      <xdr:col>7</xdr:col>
      <xdr:colOff>31750</xdr:colOff>
      <xdr:row>39</xdr:row>
      <xdr:rowOff>104140</xdr:rowOff>
    </xdr:to>
    <xdr:sp macro="" textlink="">
      <xdr:nvSpPr>
        <xdr:cNvPr id="94" name="楕円 93"/>
        <xdr:cNvSpPr/>
      </xdr:nvSpPr>
      <xdr:spPr>
        <a:xfrm>
          <a:off x="1290320" y="644461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89535</xdr:rowOff>
    </xdr:from>
    <xdr:ext cx="762000" cy="243840"/>
    <xdr:sp macro="" textlink="">
      <xdr:nvSpPr>
        <xdr:cNvPr id="95" name="テキスト ボックス 94"/>
        <xdr:cNvSpPr txBox="1"/>
      </xdr:nvSpPr>
      <xdr:spPr>
        <a:xfrm>
          <a:off x="977900" y="652843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6" name="正方形/長方形 95"/>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3195" cy="292100"/>
    <xdr:sp macro="" textlink="">
      <xdr:nvSpPr>
        <xdr:cNvPr id="97" name="テキスト ボックス 96"/>
        <xdr:cNvSpPr txBox="1"/>
      </xdr:nvSpPr>
      <xdr:spPr>
        <a:xfrm>
          <a:off x="1551305" y="8848090"/>
          <a:ext cx="1433195"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98" name="テキスト ボックス 97"/>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99" name="正方形/長方形 98"/>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0" name="正方形/長方形 99"/>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1" name="正方形/長方形 100"/>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2" name="正方形/長方形 101"/>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3" name="正方形/長方形 102"/>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4" name="正方形/長方形 103"/>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7" name="正方形/長方形 106"/>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8" name="テキスト ボックス 107"/>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前年度から０．３</a:t>
          </a:r>
          <a:r>
            <a:rPr kumimoji="1" lang="ja-JP" altLang="ja-JP" sz="1300">
              <a:solidFill>
                <a:schemeClr val="dk1"/>
              </a:solidFill>
              <a:effectLst/>
              <a:latin typeface="ＭＳ Ｐゴシック"/>
              <a:ea typeface="ＭＳ Ｐゴシック"/>
              <a:cs typeface="+mn-cs"/>
            </a:rPr>
            <a:t>ポイント減少</a:t>
          </a:r>
          <a:r>
            <a:rPr kumimoji="1" lang="ja-JP" altLang="ja-JP" sz="1300">
              <a:solidFill>
                <a:schemeClr val="dk1"/>
              </a:solidFill>
              <a:effectLst/>
              <a:latin typeface="ＭＳ Ｐゴシック"/>
              <a:ea typeface="ＭＳ Ｐゴシック"/>
              <a:cs typeface="+mn-cs"/>
            </a:rPr>
            <a:t>したものの、類似団体平均を２</a:t>
          </a:r>
          <a:r>
            <a:rPr kumimoji="1" lang="ja-JP" altLang="en-US" sz="1300">
              <a:solidFill>
                <a:schemeClr val="dk1"/>
              </a:solidFill>
              <a:effectLst/>
              <a:latin typeface="ＭＳ Ｐゴシック"/>
              <a:ea typeface="ＭＳ Ｐゴシック"/>
              <a:cs typeface="+mn-cs"/>
            </a:rPr>
            <a:t>．５</a:t>
          </a:r>
          <a:r>
            <a:rPr kumimoji="1" lang="ja-JP" altLang="ja-JP" sz="1300">
              <a:solidFill>
                <a:schemeClr val="dk1"/>
              </a:solidFill>
              <a:effectLst/>
              <a:latin typeface="ＭＳ Ｐゴシック"/>
              <a:ea typeface="ＭＳ Ｐゴシック"/>
              <a:cs typeface="+mn-cs"/>
            </a:rPr>
            <a:t>ポイント上回っている。前年度から減少</a:t>
          </a:r>
          <a:r>
            <a:rPr kumimoji="1" lang="ja-JP" altLang="ja-JP" sz="1300">
              <a:solidFill>
                <a:schemeClr val="dk1"/>
              </a:solidFill>
              <a:effectLst/>
              <a:latin typeface="ＭＳ Ｐゴシック"/>
              <a:ea typeface="ＭＳ Ｐゴシック"/>
              <a:cs typeface="+mn-cs"/>
            </a:rPr>
            <a:t>した要因としては、人件費</a:t>
          </a:r>
          <a:r>
            <a:rPr kumimoji="1" lang="ja-JP" altLang="en-US" sz="1300">
              <a:solidFill>
                <a:schemeClr val="dk1"/>
              </a:solidFill>
              <a:effectLst/>
              <a:latin typeface="ＭＳ Ｐゴシック"/>
              <a:ea typeface="ＭＳ Ｐゴシック"/>
              <a:cs typeface="+mn-cs"/>
            </a:rPr>
            <a:t>や公債費等の</a:t>
          </a:r>
          <a:r>
            <a:rPr kumimoji="1" lang="ja-JP" altLang="ja-JP" sz="1300">
              <a:solidFill>
                <a:schemeClr val="dk1"/>
              </a:solidFill>
              <a:effectLst/>
              <a:latin typeface="ＭＳ Ｐゴシック"/>
              <a:ea typeface="ＭＳ Ｐゴシック"/>
              <a:cs typeface="+mn-cs"/>
            </a:rPr>
            <a:t>増加</a:t>
          </a:r>
          <a:r>
            <a:rPr kumimoji="1" lang="ja-JP" altLang="en-US" sz="1300">
              <a:solidFill>
                <a:schemeClr val="dk1"/>
              </a:solidFill>
              <a:effectLst/>
              <a:latin typeface="ＭＳ Ｐゴシック"/>
              <a:ea typeface="ＭＳ Ｐゴシック"/>
              <a:cs typeface="+mn-cs"/>
            </a:rPr>
            <a:t>により経常経費充当一般財源が増加したものの、地方交付税や臨時財政対策債等の増加により経常一般財源収入額が大きく増加したこと</a:t>
          </a:r>
          <a:r>
            <a:rPr kumimoji="1" lang="ja-JP" altLang="ja-JP" sz="1300">
              <a:solidFill>
                <a:schemeClr val="dk1"/>
              </a:solidFill>
              <a:effectLst/>
              <a:latin typeface="ＭＳ Ｐゴシック"/>
              <a:ea typeface="ＭＳ Ｐゴシック"/>
              <a:cs typeface="+mn-cs"/>
            </a:rPr>
            <a:t>が考えられる。今後、社会保障給付費が増加することや合併特例債等を活用して大型事業を実施したことに伴い公債費の支払いが多額になることから、自主財源の確保策と合わせて、</a:t>
          </a:r>
          <a:r>
            <a:rPr kumimoji="1" lang="ja-JP" altLang="en-US" sz="1300">
              <a:solidFill>
                <a:schemeClr val="dk1"/>
              </a:solidFill>
              <a:effectLst/>
              <a:latin typeface="ＭＳ Ｐゴシック"/>
              <a:ea typeface="ＭＳ Ｐゴシック"/>
              <a:cs typeface="+mn-cs"/>
            </a:rPr>
            <a:t>予算編成段階における</a:t>
          </a:r>
          <a:r>
            <a:rPr kumimoji="1" lang="ja-JP" altLang="ja-JP" sz="1300">
              <a:solidFill>
                <a:schemeClr val="dk1"/>
              </a:solidFill>
              <a:effectLst/>
              <a:latin typeface="ＭＳ Ｐゴシック"/>
              <a:ea typeface="ＭＳ Ｐゴシック"/>
              <a:cs typeface="+mn-cs"/>
            </a:rPr>
            <a:t>事業の精査や</a:t>
          </a:r>
          <a:r>
            <a:rPr kumimoji="1" lang="ja-JP" altLang="en-US" sz="1300">
              <a:solidFill>
                <a:schemeClr val="dk1"/>
              </a:solidFill>
              <a:effectLst/>
              <a:latin typeface="ＭＳ Ｐゴシック"/>
              <a:ea typeface="ＭＳ Ｐゴシック"/>
              <a:cs typeface="+mn-cs"/>
            </a:rPr>
            <a:t>効率的</a:t>
          </a:r>
          <a:r>
            <a:rPr kumimoji="1" lang="ja-JP" altLang="ja-JP" sz="1300">
              <a:solidFill>
                <a:schemeClr val="dk1"/>
              </a:solidFill>
              <a:effectLst/>
              <a:latin typeface="ＭＳ Ｐゴシック"/>
              <a:ea typeface="ＭＳ Ｐゴシック"/>
              <a:cs typeface="+mn-cs"/>
            </a:rPr>
            <a:t>な予算執行を通じて、財政構造の健全化を図っていく。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2735" cy="217170"/>
    <xdr:sp macro="" textlink="">
      <xdr:nvSpPr>
        <xdr:cNvPr id="109" name="テキスト ボックス 108"/>
        <xdr:cNvSpPr txBox="1"/>
      </xdr:nvSpPr>
      <xdr:spPr>
        <a:xfrm>
          <a:off x="670560" y="9050020"/>
          <a:ext cx="2927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3840"/>
    <xdr:sp macro="" textlink="">
      <xdr:nvSpPr>
        <xdr:cNvPr id="111" name="テキスト ボックス 110"/>
        <xdr:cNvSpPr txBox="1"/>
      </xdr:nvSpPr>
      <xdr:spPr>
        <a:xfrm>
          <a:off x="0" y="1141984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2" name="直線コネクタ 111"/>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3840"/>
    <xdr:sp macro="" textlink="">
      <xdr:nvSpPr>
        <xdr:cNvPr id="113" name="テキスト ボックス 112"/>
        <xdr:cNvSpPr txBox="1"/>
      </xdr:nvSpPr>
      <xdr:spPr>
        <a:xfrm>
          <a:off x="0" y="1095565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4" name="直線コネクタ 113"/>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3840"/>
    <xdr:sp macro="" textlink="">
      <xdr:nvSpPr>
        <xdr:cNvPr id="115" name="テキスト ボックス 114"/>
        <xdr:cNvSpPr txBox="1"/>
      </xdr:nvSpPr>
      <xdr:spPr>
        <a:xfrm>
          <a:off x="0" y="1049083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16" name="直線コネクタ 115"/>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3840"/>
    <xdr:sp macro="" textlink="">
      <xdr:nvSpPr>
        <xdr:cNvPr id="117" name="テキスト ボックス 116"/>
        <xdr:cNvSpPr txBox="1"/>
      </xdr:nvSpPr>
      <xdr:spPr>
        <a:xfrm>
          <a:off x="0" y="1002601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18" name="直線コネクタ 117"/>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3840"/>
    <xdr:sp macro="" textlink="">
      <xdr:nvSpPr>
        <xdr:cNvPr id="119" name="テキスト ボックス 118"/>
        <xdr:cNvSpPr txBox="1"/>
      </xdr:nvSpPr>
      <xdr:spPr>
        <a:xfrm>
          <a:off x="0" y="956119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0" name="直線コネクタ 119"/>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1" name="テキスト ボックス 120"/>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117475</xdr:rowOff>
    </xdr:from>
    <xdr:to xmlns:xdr="http://schemas.openxmlformats.org/drawingml/2006/spreadsheetDrawing">
      <xdr:col>23</xdr:col>
      <xdr:colOff>133350</xdr:colOff>
      <xdr:row>65</xdr:row>
      <xdr:rowOff>76835</xdr:rowOff>
    </xdr:to>
    <xdr:cxnSp macro="">
      <xdr:nvCxnSpPr>
        <xdr:cNvPr id="123" name="直線コネクタ 122"/>
        <xdr:cNvCxnSpPr/>
      </xdr:nvCxnSpPr>
      <xdr:spPr>
        <a:xfrm flipV="1">
          <a:off x="4544060" y="9693275"/>
          <a:ext cx="0" cy="1115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50165</xdr:rowOff>
    </xdr:from>
    <xdr:ext cx="762000" cy="243840"/>
    <xdr:sp macro="" textlink="">
      <xdr:nvSpPr>
        <xdr:cNvPr id="124" name="財政構造の弾力性最小値テキスト"/>
        <xdr:cNvSpPr txBox="1"/>
      </xdr:nvSpPr>
      <xdr:spPr>
        <a:xfrm>
          <a:off x="4615180" y="107816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76835</xdr:rowOff>
    </xdr:from>
    <xdr:to xmlns:xdr="http://schemas.openxmlformats.org/drawingml/2006/spreadsheetDrawing">
      <xdr:col>24</xdr:col>
      <xdr:colOff>12700</xdr:colOff>
      <xdr:row>65</xdr:row>
      <xdr:rowOff>76835</xdr:rowOff>
    </xdr:to>
    <xdr:cxnSp macro="">
      <xdr:nvCxnSpPr>
        <xdr:cNvPr id="125" name="直線コネクタ 124"/>
        <xdr:cNvCxnSpPr/>
      </xdr:nvCxnSpPr>
      <xdr:spPr>
        <a:xfrm>
          <a:off x="4455160" y="10808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35560</xdr:rowOff>
    </xdr:from>
    <xdr:ext cx="762000" cy="249555"/>
    <xdr:sp macro="" textlink="">
      <xdr:nvSpPr>
        <xdr:cNvPr id="126" name="財政構造の弾力性最大値テキスト"/>
        <xdr:cNvSpPr txBox="1"/>
      </xdr:nvSpPr>
      <xdr:spPr>
        <a:xfrm>
          <a:off x="4615180" y="944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117475</xdr:rowOff>
    </xdr:from>
    <xdr:to xmlns:xdr="http://schemas.openxmlformats.org/drawingml/2006/spreadsheetDrawing">
      <xdr:col>24</xdr:col>
      <xdr:colOff>12700</xdr:colOff>
      <xdr:row>58</xdr:row>
      <xdr:rowOff>117475</xdr:rowOff>
    </xdr:to>
    <xdr:cxnSp macro="">
      <xdr:nvCxnSpPr>
        <xdr:cNvPr id="127" name="直線コネクタ 126"/>
        <xdr:cNvCxnSpPr/>
      </xdr:nvCxnSpPr>
      <xdr:spPr>
        <a:xfrm>
          <a:off x="4455160" y="96932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7620</xdr:rowOff>
    </xdr:from>
    <xdr:to xmlns:xdr="http://schemas.openxmlformats.org/drawingml/2006/spreadsheetDrawing">
      <xdr:col>23</xdr:col>
      <xdr:colOff>133350</xdr:colOff>
      <xdr:row>63</xdr:row>
      <xdr:rowOff>22225</xdr:rowOff>
    </xdr:to>
    <xdr:cxnSp macro="">
      <xdr:nvCxnSpPr>
        <xdr:cNvPr id="128" name="直線コネクタ 127"/>
        <xdr:cNvCxnSpPr/>
      </xdr:nvCxnSpPr>
      <xdr:spPr>
        <a:xfrm flipV="1">
          <a:off x="3776980" y="10408920"/>
          <a:ext cx="7670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24130</xdr:rowOff>
    </xdr:from>
    <xdr:ext cx="762000" cy="243840"/>
    <xdr:sp macro="" textlink="">
      <xdr:nvSpPr>
        <xdr:cNvPr id="129" name="財政構造の弾力性平均値テキスト"/>
        <xdr:cNvSpPr txBox="1"/>
      </xdr:nvSpPr>
      <xdr:spPr>
        <a:xfrm>
          <a:off x="4615180" y="10095230"/>
          <a:ext cx="7620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7620</xdr:rowOff>
    </xdr:from>
    <xdr:to xmlns:xdr="http://schemas.openxmlformats.org/drawingml/2006/spreadsheetDrawing">
      <xdr:col>23</xdr:col>
      <xdr:colOff>184150</xdr:colOff>
      <xdr:row>62</xdr:row>
      <xdr:rowOff>105410</xdr:rowOff>
    </xdr:to>
    <xdr:sp macro="" textlink="">
      <xdr:nvSpPr>
        <xdr:cNvPr id="130" name="フローチャート: 判断 129"/>
        <xdr:cNvSpPr/>
      </xdr:nvSpPr>
      <xdr:spPr>
        <a:xfrm>
          <a:off x="4493260" y="1024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68580</xdr:rowOff>
    </xdr:from>
    <xdr:to xmlns:xdr="http://schemas.openxmlformats.org/drawingml/2006/spreadsheetDrawing">
      <xdr:col>19</xdr:col>
      <xdr:colOff>133350</xdr:colOff>
      <xdr:row>63</xdr:row>
      <xdr:rowOff>22225</xdr:rowOff>
    </xdr:to>
    <xdr:cxnSp macro="">
      <xdr:nvCxnSpPr>
        <xdr:cNvPr id="131" name="直線コネクタ 130"/>
        <xdr:cNvCxnSpPr/>
      </xdr:nvCxnSpPr>
      <xdr:spPr>
        <a:xfrm>
          <a:off x="2959100" y="10139680"/>
          <a:ext cx="81788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127000</xdr:rowOff>
    </xdr:from>
    <xdr:to xmlns:xdr="http://schemas.openxmlformats.org/drawingml/2006/spreadsheetDrawing">
      <xdr:col>19</xdr:col>
      <xdr:colOff>184150</xdr:colOff>
      <xdr:row>62</xdr:row>
      <xdr:rowOff>59690</xdr:rowOff>
    </xdr:to>
    <xdr:sp macro="" textlink="">
      <xdr:nvSpPr>
        <xdr:cNvPr id="132" name="フローチャート: 判断 131"/>
        <xdr:cNvSpPr/>
      </xdr:nvSpPr>
      <xdr:spPr>
        <a:xfrm>
          <a:off x="37261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69215</xdr:rowOff>
    </xdr:from>
    <xdr:ext cx="736600" cy="249555"/>
    <xdr:sp macro="" textlink="">
      <xdr:nvSpPr>
        <xdr:cNvPr id="133" name="テキスト ボックス 132"/>
        <xdr:cNvSpPr txBox="1"/>
      </xdr:nvSpPr>
      <xdr:spPr>
        <a:xfrm>
          <a:off x="3431540" y="99752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68580</xdr:rowOff>
    </xdr:from>
    <xdr:to xmlns:xdr="http://schemas.openxmlformats.org/drawingml/2006/spreadsheetDrawing">
      <xdr:col>15</xdr:col>
      <xdr:colOff>82550</xdr:colOff>
      <xdr:row>63</xdr:row>
      <xdr:rowOff>12065</xdr:rowOff>
    </xdr:to>
    <xdr:cxnSp macro="">
      <xdr:nvCxnSpPr>
        <xdr:cNvPr id="134" name="直線コネクタ 133"/>
        <xdr:cNvCxnSpPr/>
      </xdr:nvCxnSpPr>
      <xdr:spPr>
        <a:xfrm flipV="1">
          <a:off x="2141220" y="10139680"/>
          <a:ext cx="81788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142875</xdr:rowOff>
    </xdr:from>
    <xdr:to xmlns:xdr="http://schemas.openxmlformats.org/drawingml/2006/spreadsheetDrawing">
      <xdr:col>15</xdr:col>
      <xdr:colOff>133350</xdr:colOff>
      <xdr:row>61</xdr:row>
      <xdr:rowOff>75565</xdr:rowOff>
    </xdr:to>
    <xdr:sp macro="" textlink="">
      <xdr:nvSpPr>
        <xdr:cNvPr id="135" name="フローチャート: 判断 134"/>
        <xdr:cNvSpPr/>
      </xdr:nvSpPr>
      <xdr:spPr>
        <a:xfrm>
          <a:off x="2908300" y="10048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85725</xdr:rowOff>
    </xdr:from>
    <xdr:ext cx="762000" cy="243840"/>
    <xdr:sp macro="" textlink="">
      <xdr:nvSpPr>
        <xdr:cNvPr id="136" name="テキスト ボックス 135"/>
        <xdr:cNvSpPr txBox="1"/>
      </xdr:nvSpPr>
      <xdr:spPr>
        <a:xfrm>
          <a:off x="2613660" y="982662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12065</xdr:rowOff>
    </xdr:from>
    <xdr:to xmlns:xdr="http://schemas.openxmlformats.org/drawingml/2006/spreadsheetDrawing">
      <xdr:col>11</xdr:col>
      <xdr:colOff>31750</xdr:colOff>
      <xdr:row>63</xdr:row>
      <xdr:rowOff>63500</xdr:rowOff>
    </xdr:to>
    <xdr:cxnSp macro="">
      <xdr:nvCxnSpPr>
        <xdr:cNvPr id="137" name="直線コネクタ 136"/>
        <xdr:cNvCxnSpPr/>
      </xdr:nvCxnSpPr>
      <xdr:spPr>
        <a:xfrm flipV="1">
          <a:off x="1341120" y="10413365"/>
          <a:ext cx="8001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127000</xdr:rowOff>
    </xdr:from>
    <xdr:to xmlns:xdr="http://schemas.openxmlformats.org/drawingml/2006/spreadsheetDrawing">
      <xdr:col>11</xdr:col>
      <xdr:colOff>82550</xdr:colOff>
      <xdr:row>62</xdr:row>
      <xdr:rowOff>59690</xdr:rowOff>
    </xdr:to>
    <xdr:sp macro="" textlink="">
      <xdr:nvSpPr>
        <xdr:cNvPr id="138" name="フローチャート: 判断 137"/>
        <xdr:cNvSpPr/>
      </xdr:nvSpPr>
      <xdr:spPr>
        <a:xfrm>
          <a:off x="2108200" y="101981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69215</xdr:rowOff>
    </xdr:from>
    <xdr:ext cx="762000" cy="249555"/>
    <xdr:sp macro="" textlink="">
      <xdr:nvSpPr>
        <xdr:cNvPr id="139" name="テキスト ボックス 138"/>
        <xdr:cNvSpPr txBox="1"/>
      </xdr:nvSpPr>
      <xdr:spPr>
        <a:xfrm>
          <a:off x="1795780" y="9975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135890</xdr:rowOff>
    </xdr:from>
    <xdr:to xmlns:xdr="http://schemas.openxmlformats.org/drawingml/2006/spreadsheetDrawing">
      <xdr:col>7</xdr:col>
      <xdr:colOff>31750</xdr:colOff>
      <xdr:row>62</xdr:row>
      <xdr:rowOff>68580</xdr:rowOff>
    </xdr:to>
    <xdr:sp macro="" textlink="">
      <xdr:nvSpPr>
        <xdr:cNvPr id="140" name="フローチャート: 判断 139"/>
        <xdr:cNvSpPr/>
      </xdr:nvSpPr>
      <xdr:spPr>
        <a:xfrm>
          <a:off x="1290320" y="102069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78105</xdr:rowOff>
    </xdr:from>
    <xdr:ext cx="762000" cy="249555"/>
    <xdr:sp macro="" textlink="">
      <xdr:nvSpPr>
        <xdr:cNvPr id="141" name="テキスト ボックス 140"/>
        <xdr:cNvSpPr txBox="1"/>
      </xdr:nvSpPr>
      <xdr:spPr>
        <a:xfrm>
          <a:off x="977900" y="9984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56285" cy="243840"/>
    <xdr:sp macro="" textlink="">
      <xdr:nvSpPr>
        <xdr:cNvPr id="142" name="テキスト ボックス 141"/>
        <xdr:cNvSpPr txBox="1"/>
      </xdr:nvSpPr>
      <xdr:spPr>
        <a:xfrm>
          <a:off x="4345940" y="1155446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56285" cy="243840"/>
    <xdr:sp macro="" textlink="">
      <xdr:nvSpPr>
        <xdr:cNvPr id="143" name="テキスト ボックス 142"/>
        <xdr:cNvSpPr txBox="1"/>
      </xdr:nvSpPr>
      <xdr:spPr>
        <a:xfrm>
          <a:off x="3578860" y="1155446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56285" cy="243840"/>
    <xdr:sp macro="" textlink="">
      <xdr:nvSpPr>
        <xdr:cNvPr id="144" name="テキスト ボックス 143"/>
        <xdr:cNvSpPr txBox="1"/>
      </xdr:nvSpPr>
      <xdr:spPr>
        <a:xfrm>
          <a:off x="2760980" y="1155446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56285" cy="243840"/>
    <xdr:sp macro="" textlink="">
      <xdr:nvSpPr>
        <xdr:cNvPr id="145" name="テキスト ボックス 144"/>
        <xdr:cNvSpPr txBox="1"/>
      </xdr:nvSpPr>
      <xdr:spPr>
        <a:xfrm>
          <a:off x="1943100" y="1155446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56285" cy="243840"/>
    <xdr:sp macro="" textlink="">
      <xdr:nvSpPr>
        <xdr:cNvPr id="146" name="テキスト ボックス 145"/>
        <xdr:cNvSpPr txBox="1"/>
      </xdr:nvSpPr>
      <xdr:spPr>
        <a:xfrm>
          <a:off x="1143000" y="1155446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124460</xdr:rowOff>
    </xdr:from>
    <xdr:to xmlns:xdr="http://schemas.openxmlformats.org/drawingml/2006/spreadsheetDrawing">
      <xdr:col>23</xdr:col>
      <xdr:colOff>184150</xdr:colOff>
      <xdr:row>63</xdr:row>
      <xdr:rowOff>57150</xdr:rowOff>
    </xdr:to>
    <xdr:sp macro="" textlink="">
      <xdr:nvSpPr>
        <xdr:cNvPr id="147" name="楕円 146"/>
        <xdr:cNvSpPr/>
      </xdr:nvSpPr>
      <xdr:spPr>
        <a:xfrm>
          <a:off x="4493260" y="10360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97155</xdr:rowOff>
    </xdr:from>
    <xdr:ext cx="762000" cy="243840"/>
    <xdr:sp macro="" textlink="">
      <xdr:nvSpPr>
        <xdr:cNvPr id="148" name="財政構造の弾力性該当値テキスト"/>
        <xdr:cNvSpPr txBox="1"/>
      </xdr:nvSpPr>
      <xdr:spPr>
        <a:xfrm>
          <a:off x="4615180" y="1033335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137795</xdr:rowOff>
    </xdr:from>
    <xdr:to xmlns:xdr="http://schemas.openxmlformats.org/drawingml/2006/spreadsheetDrawing">
      <xdr:col>19</xdr:col>
      <xdr:colOff>184150</xdr:colOff>
      <xdr:row>63</xdr:row>
      <xdr:rowOff>71120</xdr:rowOff>
    </xdr:to>
    <xdr:sp macro="" textlink="">
      <xdr:nvSpPr>
        <xdr:cNvPr id="149" name="楕円 148"/>
        <xdr:cNvSpPr/>
      </xdr:nvSpPr>
      <xdr:spPr>
        <a:xfrm>
          <a:off x="3726180" y="103739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56515</xdr:rowOff>
    </xdr:from>
    <xdr:ext cx="736600" cy="243840"/>
    <xdr:sp macro="" textlink="">
      <xdr:nvSpPr>
        <xdr:cNvPr id="150" name="テキスト ボックス 149"/>
        <xdr:cNvSpPr txBox="1"/>
      </xdr:nvSpPr>
      <xdr:spPr>
        <a:xfrm>
          <a:off x="3431540" y="10457815"/>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19685</xdr:rowOff>
    </xdr:from>
    <xdr:to xmlns:xdr="http://schemas.openxmlformats.org/drawingml/2006/spreadsheetDrawing">
      <xdr:col>15</xdr:col>
      <xdr:colOff>133350</xdr:colOff>
      <xdr:row>61</xdr:row>
      <xdr:rowOff>117475</xdr:rowOff>
    </xdr:to>
    <xdr:sp macro="" textlink="">
      <xdr:nvSpPr>
        <xdr:cNvPr id="151" name="楕円 150"/>
        <xdr:cNvSpPr/>
      </xdr:nvSpPr>
      <xdr:spPr>
        <a:xfrm>
          <a:off x="2908300" y="10090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102870</xdr:rowOff>
    </xdr:from>
    <xdr:ext cx="762000" cy="249555"/>
    <xdr:sp macro="" textlink="">
      <xdr:nvSpPr>
        <xdr:cNvPr id="152" name="テキスト ボックス 151"/>
        <xdr:cNvSpPr txBox="1"/>
      </xdr:nvSpPr>
      <xdr:spPr>
        <a:xfrm>
          <a:off x="2613660" y="10173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128270</xdr:rowOff>
    </xdr:from>
    <xdr:to xmlns:xdr="http://schemas.openxmlformats.org/drawingml/2006/spreadsheetDrawing">
      <xdr:col>11</xdr:col>
      <xdr:colOff>82550</xdr:colOff>
      <xdr:row>63</xdr:row>
      <xdr:rowOff>60960</xdr:rowOff>
    </xdr:to>
    <xdr:sp macro="" textlink="">
      <xdr:nvSpPr>
        <xdr:cNvPr id="153" name="楕円 152"/>
        <xdr:cNvSpPr/>
      </xdr:nvSpPr>
      <xdr:spPr>
        <a:xfrm>
          <a:off x="2108200" y="103644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46355</xdr:rowOff>
    </xdr:from>
    <xdr:ext cx="762000" cy="249555"/>
    <xdr:sp macro="" textlink="">
      <xdr:nvSpPr>
        <xdr:cNvPr id="154" name="テキスト ボックス 153"/>
        <xdr:cNvSpPr txBox="1"/>
      </xdr:nvSpPr>
      <xdr:spPr>
        <a:xfrm>
          <a:off x="1795780" y="104476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14605</xdr:rowOff>
    </xdr:from>
    <xdr:to xmlns:xdr="http://schemas.openxmlformats.org/drawingml/2006/spreadsheetDrawing">
      <xdr:col>7</xdr:col>
      <xdr:colOff>31750</xdr:colOff>
      <xdr:row>63</xdr:row>
      <xdr:rowOff>112395</xdr:rowOff>
    </xdr:to>
    <xdr:sp macro="" textlink="">
      <xdr:nvSpPr>
        <xdr:cNvPr id="155" name="楕円 154"/>
        <xdr:cNvSpPr/>
      </xdr:nvSpPr>
      <xdr:spPr>
        <a:xfrm>
          <a:off x="1290320" y="104159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97790</xdr:rowOff>
    </xdr:from>
    <xdr:ext cx="762000" cy="249555"/>
    <xdr:sp macro="" textlink="">
      <xdr:nvSpPr>
        <xdr:cNvPr id="156" name="テキスト ボックス 155"/>
        <xdr:cNvSpPr txBox="1"/>
      </xdr:nvSpPr>
      <xdr:spPr>
        <a:xfrm>
          <a:off x="977900" y="10499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57" name="正方形/長方形 156"/>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58" name="テキスト ボックス 157"/>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45285" cy="346075"/>
    <xdr:sp macro="" textlink="">
      <xdr:nvSpPr>
        <xdr:cNvPr id="159" name="テキスト ボックス 158"/>
        <xdr:cNvSpPr txBox="1"/>
      </xdr:nvSpPr>
      <xdr:spPr>
        <a:xfrm>
          <a:off x="3811270" y="12492355"/>
          <a:ext cx="164528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[154,613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0" name="正方形/長方形 159"/>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1" name="正方形/長方形 160"/>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2" name="正方形/長方形 161"/>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3" name="正方形/長方形 162"/>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4" name="正方形/長方形 163"/>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5" name="正方形/長方形 164"/>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6" name="正方形/長方形 165"/>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67" name="正方形/長方形 166"/>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68" name="正方形/長方形 167"/>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69" name="テキスト ボックス 168"/>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a:t>
          </a:r>
          <a:r>
            <a:rPr kumimoji="1" lang="ja-JP" altLang="en-US" sz="1300">
              <a:solidFill>
                <a:schemeClr val="dk1"/>
              </a:solidFill>
              <a:effectLst/>
              <a:latin typeface="ＭＳ Ｐゴシック"/>
              <a:ea typeface="ＭＳ Ｐゴシック"/>
              <a:cs typeface="+mn-cs"/>
            </a:rPr>
            <a:t>１，９６４</a:t>
          </a:r>
          <a:r>
            <a:rPr kumimoji="1" lang="ja-JP" altLang="ja-JP" sz="1300">
              <a:solidFill>
                <a:schemeClr val="dk1"/>
              </a:solidFill>
              <a:effectLst/>
              <a:latin typeface="ＭＳ Ｐゴシック"/>
              <a:ea typeface="ＭＳ Ｐゴシック"/>
              <a:cs typeface="+mn-cs"/>
            </a:rPr>
            <a:t>円</a:t>
          </a:r>
          <a:r>
            <a:rPr kumimoji="1" lang="ja-JP" altLang="en-US" sz="1300">
              <a:solidFill>
                <a:schemeClr val="dk1"/>
              </a:solidFill>
              <a:effectLst/>
              <a:latin typeface="ＭＳ Ｐゴシック"/>
              <a:ea typeface="ＭＳ Ｐゴシック"/>
              <a:cs typeface="+mn-cs"/>
            </a:rPr>
            <a:t>減少</a:t>
          </a:r>
          <a:r>
            <a:rPr kumimoji="1" lang="ja-JP" altLang="ja-JP" sz="1300">
              <a:solidFill>
                <a:schemeClr val="dk1"/>
              </a:solidFill>
              <a:effectLst/>
              <a:latin typeface="ＭＳ Ｐゴシック"/>
              <a:ea typeface="ＭＳ Ｐゴシック"/>
              <a:cs typeface="+mn-cs"/>
            </a:rPr>
            <a:t>し、類似団体平均を２３，５３２</a:t>
          </a:r>
          <a:r>
            <a:rPr kumimoji="1" lang="ja-JP" altLang="ja-JP" sz="1300">
              <a:solidFill>
                <a:schemeClr val="dk1"/>
              </a:solidFill>
              <a:effectLst/>
              <a:latin typeface="ＭＳ Ｐゴシック"/>
              <a:ea typeface="ＭＳ Ｐゴシック"/>
              <a:cs typeface="+mn-cs"/>
            </a:rPr>
            <a:t>円下回っている。</a:t>
          </a:r>
          <a:r>
            <a:rPr kumimoji="1" lang="ja-JP" altLang="en-US" sz="1300">
              <a:solidFill>
                <a:schemeClr val="dk1"/>
              </a:solidFill>
              <a:effectLst/>
              <a:latin typeface="ＭＳ Ｐゴシック"/>
              <a:ea typeface="ＭＳ Ｐゴシック"/>
              <a:cs typeface="+mn-cs"/>
            </a:rPr>
            <a:t/>
          </a:r>
          <a:r>
            <a:rPr kumimoji="1" lang="ja-JP" altLang="ja-JP" sz="1300">
              <a:solidFill>
                <a:schemeClr val="dk1"/>
              </a:solidFill>
              <a:effectLst/>
              <a:latin typeface="ＭＳ Ｐゴシック"/>
              <a:ea typeface="ＭＳ Ｐゴシック"/>
              <a:cs typeface="+mn-cs"/>
            </a:rPr>
            <a:t>人件費は、</a:t>
          </a:r>
          <a:r>
            <a:rPr kumimoji="1" lang="ja-JP" altLang="ja-JP" sz="1300">
              <a:solidFill>
                <a:schemeClr val="dk1"/>
              </a:solidFill>
              <a:effectLst/>
              <a:latin typeface="ＭＳ Ｐゴシック"/>
              <a:ea typeface="ＭＳ Ｐゴシック"/>
              <a:cs typeface="+mn-cs"/>
            </a:rPr>
            <a:t>会計年度任用職員の手当等の引上げ</a:t>
          </a:r>
          <a:r>
            <a:rPr kumimoji="1" lang="ja-JP" altLang="ja-JP" sz="1300">
              <a:solidFill>
                <a:schemeClr val="dk1"/>
              </a:solidFill>
              <a:effectLst/>
              <a:latin typeface="ＭＳ Ｐゴシック"/>
              <a:ea typeface="ＭＳ Ｐゴシック"/>
              <a:cs typeface="+mn-cs"/>
            </a:rPr>
            <a:t>等に伴い増加となったが、</a:t>
          </a:r>
          <a:r>
            <a:rPr kumimoji="1" lang="ja-JP" altLang="ja-JP" sz="1300">
              <a:solidFill>
                <a:schemeClr val="dk1"/>
              </a:solidFill>
              <a:effectLst/>
              <a:latin typeface="ＭＳ Ｐゴシック"/>
              <a:ea typeface="ＭＳ Ｐゴシック"/>
              <a:cs typeface="+mn-cs"/>
            </a:rPr>
            <a:t>物件費は、新型コロナウイルスワクチン接種に要する経費の減少に</a:t>
          </a:r>
          <a:r>
            <a:rPr kumimoji="1" lang="ja-JP" altLang="en-US" sz="1300">
              <a:solidFill>
                <a:schemeClr val="dk1"/>
              </a:solidFill>
              <a:effectLst/>
              <a:latin typeface="ＭＳ Ｐゴシック"/>
              <a:ea typeface="ＭＳ Ｐゴシック"/>
              <a:cs typeface="+mn-cs"/>
            </a:rPr>
            <a:t>より大きく減少となった。</a:t>
          </a:r>
          <a:r>
            <a:rPr kumimoji="1" lang="ja-JP" altLang="ja-JP" sz="1300">
              <a:solidFill>
                <a:schemeClr val="dk1"/>
              </a:solidFill>
              <a:effectLst/>
              <a:latin typeface="ＭＳ Ｐゴシック"/>
              <a:ea typeface="ＭＳ Ｐゴシック"/>
              <a:cs typeface="+mn-cs"/>
            </a:rPr>
            <a:t>定員管理適正化計画に基づき組織機構の見直しと連動しながら、職員数の</a:t>
          </a:r>
          <a:r>
            <a:rPr kumimoji="1" lang="ja-JP" altLang="en-US" sz="1300">
              <a:solidFill>
                <a:schemeClr val="dk1"/>
              </a:solidFill>
              <a:effectLst/>
              <a:latin typeface="ＭＳ Ｐゴシック"/>
              <a:ea typeface="ＭＳ Ｐゴシック"/>
              <a:cs typeface="+mn-cs"/>
            </a:rPr>
            <a:t>適正化</a:t>
          </a:r>
          <a:r>
            <a:rPr kumimoji="1" lang="ja-JP" altLang="ja-JP" sz="1300">
              <a:solidFill>
                <a:schemeClr val="dk1"/>
              </a:solidFill>
              <a:effectLst/>
              <a:latin typeface="ＭＳ Ｐゴシック"/>
              <a:ea typeface="ＭＳ Ｐゴシック"/>
              <a:cs typeface="+mn-cs"/>
            </a:rPr>
            <a:t>に努めるとともに、</a:t>
          </a:r>
          <a:r>
            <a:rPr kumimoji="1" lang="ja-JP" altLang="en-US" sz="1300">
              <a:solidFill>
                <a:schemeClr val="dk1"/>
              </a:solidFill>
              <a:effectLst/>
              <a:latin typeface="ＭＳ Ｐゴシック"/>
              <a:ea typeface="ＭＳ Ｐゴシック"/>
              <a:cs typeface="+mn-cs"/>
            </a:rPr>
            <a:t>事業レビューによる</a:t>
          </a:r>
          <a:r>
            <a:rPr kumimoji="1" lang="ja-JP" altLang="ja-JP" sz="1300">
              <a:solidFill>
                <a:schemeClr val="dk1"/>
              </a:solidFill>
              <a:effectLst/>
              <a:latin typeface="ＭＳ Ｐゴシック"/>
              <a:ea typeface="ＭＳ Ｐゴシック"/>
              <a:cs typeface="+mn-cs"/>
            </a:rPr>
            <a:t>事業の見直し</a:t>
          </a:r>
          <a:r>
            <a:rPr kumimoji="1" lang="ja-JP" altLang="en-US" sz="1300">
              <a:solidFill>
                <a:schemeClr val="dk1"/>
              </a:solidFill>
              <a:effectLst/>
              <a:latin typeface="ＭＳ Ｐゴシック"/>
              <a:ea typeface="ＭＳ Ｐゴシック"/>
              <a:cs typeface="+mn-cs"/>
            </a:rPr>
            <a:t>、公共施設の統廃合等の適正管理</a:t>
          </a:r>
          <a:r>
            <a:rPr kumimoji="1" lang="ja-JP" altLang="ja-JP" sz="1300">
              <a:solidFill>
                <a:schemeClr val="dk1"/>
              </a:solidFill>
              <a:effectLst/>
              <a:latin typeface="ＭＳ Ｐゴシック"/>
              <a:ea typeface="ＭＳ Ｐゴシック"/>
              <a:cs typeface="+mn-cs"/>
            </a:rPr>
            <a:t>などを通じて、徹底したコストの削減により、歳出の削減を図っていく。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4170" cy="217170"/>
    <xdr:sp macro="" textlink="">
      <xdr:nvSpPr>
        <xdr:cNvPr id="170" name="テキスト ボックス 169"/>
        <xdr:cNvSpPr txBox="1"/>
      </xdr:nvSpPr>
      <xdr:spPr>
        <a:xfrm>
          <a:off x="670560" y="12718415"/>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1" name="直線コネクタ 170"/>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2" name="テキスト ボックス 171"/>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3" name="直線コネクタ 172"/>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4" name="テキスト ボックス 173"/>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5" name="直線コネクタ 174"/>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3840"/>
    <xdr:sp macro="" textlink="">
      <xdr:nvSpPr>
        <xdr:cNvPr id="176" name="テキスト ボックス 175"/>
        <xdr:cNvSpPr txBox="1"/>
      </xdr:nvSpPr>
      <xdr:spPr>
        <a:xfrm>
          <a:off x="0" y="14314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77" name="直線コネクタ 176"/>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3840"/>
    <xdr:sp macro="" textlink="">
      <xdr:nvSpPr>
        <xdr:cNvPr id="178" name="テキスト ボックス 177"/>
        <xdr:cNvSpPr txBox="1"/>
      </xdr:nvSpPr>
      <xdr:spPr>
        <a:xfrm>
          <a:off x="0" y="1392745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79" name="直線コネクタ 178"/>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0" name="テキスト ボックス 179"/>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1" name="直線コネクタ 180"/>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2" name="テキスト ボックス 181"/>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3" name="直線コネクタ 182"/>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3840"/>
    <xdr:sp macro="" textlink="">
      <xdr:nvSpPr>
        <xdr:cNvPr id="184" name="テキスト ボックス 183"/>
        <xdr:cNvSpPr txBox="1"/>
      </xdr:nvSpPr>
      <xdr:spPr>
        <a:xfrm>
          <a:off x="0" y="127654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5"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83820</xdr:rowOff>
    </xdr:from>
    <xdr:to xmlns:xdr="http://schemas.openxmlformats.org/drawingml/2006/spreadsheetDrawing">
      <xdr:col>23</xdr:col>
      <xdr:colOff>133350</xdr:colOff>
      <xdr:row>89</xdr:row>
      <xdr:rowOff>130175</xdr:rowOff>
    </xdr:to>
    <xdr:cxnSp macro="">
      <xdr:nvCxnSpPr>
        <xdr:cNvPr id="186" name="直線コネクタ 185"/>
        <xdr:cNvCxnSpPr/>
      </xdr:nvCxnSpPr>
      <xdr:spPr>
        <a:xfrm flipV="1">
          <a:off x="4544060" y="1345692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104140</xdr:rowOff>
    </xdr:from>
    <xdr:ext cx="762000" cy="249555"/>
    <xdr:sp macro="" textlink="">
      <xdr:nvSpPr>
        <xdr:cNvPr id="187" name="人件費・物件費等の状況最小値テキスト"/>
        <xdr:cNvSpPr txBox="1"/>
      </xdr:nvSpPr>
      <xdr:spPr>
        <a:xfrm>
          <a:off x="4615180" y="14798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130175</xdr:rowOff>
    </xdr:from>
    <xdr:to xmlns:xdr="http://schemas.openxmlformats.org/drawingml/2006/spreadsheetDrawing">
      <xdr:col>24</xdr:col>
      <xdr:colOff>12700</xdr:colOff>
      <xdr:row>89</xdr:row>
      <xdr:rowOff>130175</xdr:rowOff>
    </xdr:to>
    <xdr:cxnSp macro="">
      <xdr:nvCxnSpPr>
        <xdr:cNvPr id="188" name="直線コネクタ 187"/>
        <xdr:cNvCxnSpPr/>
      </xdr:nvCxnSpPr>
      <xdr:spPr>
        <a:xfrm>
          <a:off x="4455160" y="148240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1905</xdr:rowOff>
    </xdr:from>
    <xdr:ext cx="762000" cy="249555"/>
    <xdr:sp macro="" textlink="">
      <xdr:nvSpPr>
        <xdr:cNvPr id="189" name="人件費・物件費等の状況最大値テキスト"/>
        <xdr:cNvSpPr txBox="1"/>
      </xdr:nvSpPr>
      <xdr:spPr>
        <a:xfrm>
          <a:off x="4615180" y="13209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83820</xdr:rowOff>
    </xdr:from>
    <xdr:to xmlns:xdr="http://schemas.openxmlformats.org/drawingml/2006/spreadsheetDrawing">
      <xdr:col>24</xdr:col>
      <xdr:colOff>12700</xdr:colOff>
      <xdr:row>81</xdr:row>
      <xdr:rowOff>83820</xdr:rowOff>
    </xdr:to>
    <xdr:cxnSp macro="">
      <xdr:nvCxnSpPr>
        <xdr:cNvPr id="190" name="直線コネクタ 189"/>
        <xdr:cNvCxnSpPr/>
      </xdr:nvCxnSpPr>
      <xdr:spPr>
        <a:xfrm>
          <a:off x="4455160" y="13456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8890</xdr:rowOff>
    </xdr:from>
    <xdr:to xmlns:xdr="http://schemas.openxmlformats.org/drawingml/2006/spreadsheetDrawing">
      <xdr:col>23</xdr:col>
      <xdr:colOff>133350</xdr:colOff>
      <xdr:row>83</xdr:row>
      <xdr:rowOff>24765</xdr:rowOff>
    </xdr:to>
    <xdr:cxnSp macro="">
      <xdr:nvCxnSpPr>
        <xdr:cNvPr id="191" name="直線コネクタ 190"/>
        <xdr:cNvCxnSpPr/>
      </xdr:nvCxnSpPr>
      <xdr:spPr>
        <a:xfrm flipV="1">
          <a:off x="3776980" y="13712190"/>
          <a:ext cx="7670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116205</xdr:rowOff>
    </xdr:from>
    <xdr:ext cx="762000" cy="243840"/>
    <xdr:sp macro="" textlink="">
      <xdr:nvSpPr>
        <xdr:cNvPr id="192" name="人件費・物件費等の状況平均値テキスト"/>
        <xdr:cNvSpPr txBox="1"/>
      </xdr:nvSpPr>
      <xdr:spPr>
        <a:xfrm>
          <a:off x="4615180" y="13819505"/>
          <a:ext cx="7620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142240</xdr:rowOff>
    </xdr:from>
    <xdr:to xmlns:xdr="http://schemas.openxmlformats.org/drawingml/2006/spreadsheetDrawing">
      <xdr:col>23</xdr:col>
      <xdr:colOff>184150</xdr:colOff>
      <xdr:row>84</xdr:row>
      <xdr:rowOff>74930</xdr:rowOff>
    </xdr:to>
    <xdr:sp macro="" textlink="">
      <xdr:nvSpPr>
        <xdr:cNvPr id="193" name="フローチャート: 判断 192"/>
        <xdr:cNvSpPr/>
      </xdr:nvSpPr>
      <xdr:spPr>
        <a:xfrm>
          <a:off x="4493260" y="13845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24765</xdr:rowOff>
    </xdr:from>
    <xdr:to xmlns:xdr="http://schemas.openxmlformats.org/drawingml/2006/spreadsheetDrawing">
      <xdr:col>19</xdr:col>
      <xdr:colOff>133350</xdr:colOff>
      <xdr:row>83</xdr:row>
      <xdr:rowOff>37465</xdr:rowOff>
    </xdr:to>
    <xdr:cxnSp macro="">
      <xdr:nvCxnSpPr>
        <xdr:cNvPr id="194" name="直線コネクタ 193"/>
        <xdr:cNvCxnSpPr/>
      </xdr:nvCxnSpPr>
      <xdr:spPr>
        <a:xfrm flipV="1">
          <a:off x="2959100" y="13728065"/>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128270</xdr:rowOff>
    </xdr:from>
    <xdr:to xmlns:xdr="http://schemas.openxmlformats.org/drawingml/2006/spreadsheetDrawing">
      <xdr:col>19</xdr:col>
      <xdr:colOff>184150</xdr:colOff>
      <xdr:row>84</xdr:row>
      <xdr:rowOff>60960</xdr:rowOff>
    </xdr:to>
    <xdr:sp macro="" textlink="">
      <xdr:nvSpPr>
        <xdr:cNvPr id="195" name="フローチャート: 判断 194"/>
        <xdr:cNvSpPr/>
      </xdr:nvSpPr>
      <xdr:spPr>
        <a:xfrm>
          <a:off x="3726180" y="13831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46355</xdr:rowOff>
    </xdr:from>
    <xdr:ext cx="736600" cy="249555"/>
    <xdr:sp macro="" textlink="">
      <xdr:nvSpPr>
        <xdr:cNvPr id="196" name="テキスト ボックス 195"/>
        <xdr:cNvSpPr txBox="1"/>
      </xdr:nvSpPr>
      <xdr:spPr>
        <a:xfrm>
          <a:off x="3431540" y="139147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9525</xdr:rowOff>
    </xdr:from>
    <xdr:to xmlns:xdr="http://schemas.openxmlformats.org/drawingml/2006/spreadsheetDrawing">
      <xdr:col>15</xdr:col>
      <xdr:colOff>82550</xdr:colOff>
      <xdr:row>83</xdr:row>
      <xdr:rowOff>37465</xdr:rowOff>
    </xdr:to>
    <xdr:cxnSp macro="">
      <xdr:nvCxnSpPr>
        <xdr:cNvPr id="197" name="直線コネクタ 196"/>
        <xdr:cNvCxnSpPr/>
      </xdr:nvCxnSpPr>
      <xdr:spPr>
        <a:xfrm>
          <a:off x="2141220" y="13712825"/>
          <a:ext cx="8178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90805</xdr:rowOff>
    </xdr:from>
    <xdr:to xmlns:xdr="http://schemas.openxmlformats.org/drawingml/2006/spreadsheetDrawing">
      <xdr:col>15</xdr:col>
      <xdr:colOff>133350</xdr:colOff>
      <xdr:row>84</xdr:row>
      <xdr:rowOff>23495</xdr:rowOff>
    </xdr:to>
    <xdr:sp macro="" textlink="">
      <xdr:nvSpPr>
        <xdr:cNvPr id="198" name="フローチャート: 判断 197"/>
        <xdr:cNvSpPr/>
      </xdr:nvSpPr>
      <xdr:spPr>
        <a:xfrm>
          <a:off x="2908300" y="13794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8255</xdr:rowOff>
    </xdr:from>
    <xdr:ext cx="762000" cy="249555"/>
    <xdr:sp macro="" textlink="">
      <xdr:nvSpPr>
        <xdr:cNvPr id="199" name="テキスト ボックス 198"/>
        <xdr:cNvSpPr txBox="1"/>
      </xdr:nvSpPr>
      <xdr:spPr>
        <a:xfrm>
          <a:off x="2613660" y="138766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86360</xdr:rowOff>
    </xdr:from>
    <xdr:to xmlns:xdr="http://schemas.openxmlformats.org/drawingml/2006/spreadsheetDrawing">
      <xdr:col>11</xdr:col>
      <xdr:colOff>31750</xdr:colOff>
      <xdr:row>83</xdr:row>
      <xdr:rowOff>9525</xdr:rowOff>
    </xdr:to>
    <xdr:cxnSp macro="">
      <xdr:nvCxnSpPr>
        <xdr:cNvPr id="200" name="直線コネクタ 199"/>
        <xdr:cNvCxnSpPr/>
      </xdr:nvCxnSpPr>
      <xdr:spPr>
        <a:xfrm>
          <a:off x="1341120" y="13624560"/>
          <a:ext cx="8001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163830</xdr:rowOff>
    </xdr:from>
    <xdr:to xmlns:xdr="http://schemas.openxmlformats.org/drawingml/2006/spreadsheetDrawing">
      <xdr:col>11</xdr:col>
      <xdr:colOff>82550</xdr:colOff>
      <xdr:row>82</xdr:row>
      <xdr:rowOff>96520</xdr:rowOff>
    </xdr:to>
    <xdr:sp macro="" textlink="">
      <xdr:nvSpPr>
        <xdr:cNvPr id="201" name="フローチャート: 判断 200"/>
        <xdr:cNvSpPr/>
      </xdr:nvSpPr>
      <xdr:spPr>
        <a:xfrm>
          <a:off x="2108200" y="135369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106045</xdr:rowOff>
    </xdr:from>
    <xdr:ext cx="762000" cy="249555"/>
    <xdr:sp macro="" textlink="">
      <xdr:nvSpPr>
        <xdr:cNvPr id="202" name="テキスト ボックス 201"/>
        <xdr:cNvSpPr txBox="1"/>
      </xdr:nvSpPr>
      <xdr:spPr>
        <a:xfrm>
          <a:off x="1795780" y="13314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88265</xdr:rowOff>
    </xdr:from>
    <xdr:to xmlns:xdr="http://schemas.openxmlformats.org/drawingml/2006/spreadsheetDrawing">
      <xdr:col>7</xdr:col>
      <xdr:colOff>31750</xdr:colOff>
      <xdr:row>82</xdr:row>
      <xdr:rowOff>20955</xdr:rowOff>
    </xdr:to>
    <xdr:sp macro="" textlink="">
      <xdr:nvSpPr>
        <xdr:cNvPr id="203" name="フローチャート: 判断 202"/>
        <xdr:cNvSpPr/>
      </xdr:nvSpPr>
      <xdr:spPr>
        <a:xfrm>
          <a:off x="1290320" y="134613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30480</xdr:rowOff>
    </xdr:from>
    <xdr:ext cx="762000" cy="243840"/>
    <xdr:sp macro="" textlink="">
      <xdr:nvSpPr>
        <xdr:cNvPr id="204" name="テキスト ボックス 203"/>
        <xdr:cNvSpPr txBox="1"/>
      </xdr:nvSpPr>
      <xdr:spPr>
        <a:xfrm>
          <a:off x="977900" y="1323848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56285" cy="249555"/>
    <xdr:sp macro="" textlink="">
      <xdr:nvSpPr>
        <xdr:cNvPr id="205" name="テキスト ボックス 204"/>
        <xdr:cNvSpPr txBox="1"/>
      </xdr:nvSpPr>
      <xdr:spPr>
        <a:xfrm>
          <a:off x="4345940" y="152234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56285" cy="249555"/>
    <xdr:sp macro="" textlink="">
      <xdr:nvSpPr>
        <xdr:cNvPr id="206" name="テキスト ボックス 205"/>
        <xdr:cNvSpPr txBox="1"/>
      </xdr:nvSpPr>
      <xdr:spPr>
        <a:xfrm>
          <a:off x="3578860" y="152234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56285" cy="249555"/>
    <xdr:sp macro="" textlink="">
      <xdr:nvSpPr>
        <xdr:cNvPr id="207" name="テキスト ボックス 206"/>
        <xdr:cNvSpPr txBox="1"/>
      </xdr:nvSpPr>
      <xdr:spPr>
        <a:xfrm>
          <a:off x="2760980" y="152234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56285" cy="249555"/>
    <xdr:sp macro="" textlink="">
      <xdr:nvSpPr>
        <xdr:cNvPr id="208" name="テキスト ボックス 207"/>
        <xdr:cNvSpPr txBox="1"/>
      </xdr:nvSpPr>
      <xdr:spPr>
        <a:xfrm>
          <a:off x="1943100" y="152234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56285" cy="249555"/>
    <xdr:sp macro="" textlink="">
      <xdr:nvSpPr>
        <xdr:cNvPr id="209" name="テキスト ボックス 208"/>
        <xdr:cNvSpPr txBox="1"/>
      </xdr:nvSpPr>
      <xdr:spPr>
        <a:xfrm>
          <a:off x="1143000" y="152234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58420</xdr:rowOff>
    </xdr:to>
    <xdr:sp macro="" textlink="">
      <xdr:nvSpPr>
        <xdr:cNvPr id="210" name="楕円 209"/>
        <xdr:cNvSpPr/>
      </xdr:nvSpPr>
      <xdr:spPr>
        <a:xfrm>
          <a:off x="4493260" y="13663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140970</xdr:rowOff>
    </xdr:from>
    <xdr:ext cx="762000" cy="249555"/>
    <xdr:sp macro="" textlink="">
      <xdr:nvSpPr>
        <xdr:cNvPr id="211" name="人件費・物件費等の状況該当値テキスト"/>
        <xdr:cNvSpPr txBox="1"/>
      </xdr:nvSpPr>
      <xdr:spPr>
        <a:xfrm>
          <a:off x="4615180" y="135140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140335</xdr:rowOff>
    </xdr:from>
    <xdr:to xmlns:xdr="http://schemas.openxmlformats.org/drawingml/2006/spreadsheetDrawing">
      <xdr:col>19</xdr:col>
      <xdr:colOff>184150</xdr:colOff>
      <xdr:row>83</xdr:row>
      <xdr:rowOff>73025</xdr:rowOff>
    </xdr:to>
    <xdr:sp macro="" textlink="">
      <xdr:nvSpPr>
        <xdr:cNvPr id="212" name="楕円 211"/>
        <xdr:cNvSpPr/>
      </xdr:nvSpPr>
      <xdr:spPr>
        <a:xfrm>
          <a:off x="3726180" y="1367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83185</xdr:rowOff>
    </xdr:from>
    <xdr:ext cx="736600" cy="243840"/>
    <xdr:sp macro="" textlink="">
      <xdr:nvSpPr>
        <xdr:cNvPr id="213" name="テキスト ボックス 212"/>
        <xdr:cNvSpPr txBox="1"/>
      </xdr:nvSpPr>
      <xdr:spPr>
        <a:xfrm>
          <a:off x="3431540" y="13456285"/>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153670</xdr:rowOff>
    </xdr:from>
    <xdr:to xmlns:xdr="http://schemas.openxmlformats.org/drawingml/2006/spreadsheetDrawing">
      <xdr:col>15</xdr:col>
      <xdr:colOff>133350</xdr:colOff>
      <xdr:row>83</xdr:row>
      <xdr:rowOff>86360</xdr:rowOff>
    </xdr:to>
    <xdr:sp macro="" textlink="">
      <xdr:nvSpPr>
        <xdr:cNvPr id="214" name="楕円 213"/>
        <xdr:cNvSpPr/>
      </xdr:nvSpPr>
      <xdr:spPr>
        <a:xfrm>
          <a:off x="290830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95885</xdr:rowOff>
    </xdr:from>
    <xdr:ext cx="762000" cy="243840"/>
    <xdr:sp macro="" textlink="">
      <xdr:nvSpPr>
        <xdr:cNvPr id="215" name="テキスト ボックス 214"/>
        <xdr:cNvSpPr txBox="1"/>
      </xdr:nvSpPr>
      <xdr:spPr>
        <a:xfrm>
          <a:off x="2613660" y="134689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126365</xdr:rowOff>
    </xdr:from>
    <xdr:to xmlns:xdr="http://schemas.openxmlformats.org/drawingml/2006/spreadsheetDrawing">
      <xdr:col>11</xdr:col>
      <xdr:colOff>82550</xdr:colOff>
      <xdr:row>83</xdr:row>
      <xdr:rowOff>59055</xdr:rowOff>
    </xdr:to>
    <xdr:sp macro="" textlink="">
      <xdr:nvSpPr>
        <xdr:cNvPr id="216" name="楕円 215"/>
        <xdr:cNvSpPr/>
      </xdr:nvSpPr>
      <xdr:spPr>
        <a:xfrm>
          <a:off x="2108200" y="136645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43815</xdr:rowOff>
    </xdr:from>
    <xdr:ext cx="762000" cy="249555"/>
    <xdr:sp macro="" textlink="">
      <xdr:nvSpPr>
        <xdr:cNvPr id="217" name="テキスト ボックス 216"/>
        <xdr:cNvSpPr txBox="1"/>
      </xdr:nvSpPr>
      <xdr:spPr>
        <a:xfrm>
          <a:off x="1795780" y="137471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37465</xdr:rowOff>
    </xdr:from>
    <xdr:to xmlns:xdr="http://schemas.openxmlformats.org/drawingml/2006/spreadsheetDrawing">
      <xdr:col>7</xdr:col>
      <xdr:colOff>31750</xdr:colOff>
      <xdr:row>82</xdr:row>
      <xdr:rowOff>135255</xdr:rowOff>
    </xdr:to>
    <xdr:sp macro="" textlink="">
      <xdr:nvSpPr>
        <xdr:cNvPr id="218" name="楕円 217"/>
        <xdr:cNvSpPr/>
      </xdr:nvSpPr>
      <xdr:spPr>
        <a:xfrm>
          <a:off x="1290320" y="135756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120650</xdr:rowOff>
    </xdr:from>
    <xdr:ext cx="762000" cy="243205"/>
    <xdr:sp macro="" textlink="">
      <xdr:nvSpPr>
        <xdr:cNvPr id="219" name="テキスト ボックス 218"/>
        <xdr:cNvSpPr txBox="1"/>
      </xdr:nvSpPr>
      <xdr:spPr>
        <a:xfrm>
          <a:off x="977900" y="1365885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0" name="正方形/長方形 219"/>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1" name="テキスト ボックス 220"/>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45285" cy="346075"/>
    <xdr:sp macro="" textlink="">
      <xdr:nvSpPr>
        <xdr:cNvPr id="222" name="テキスト ボックス 221"/>
        <xdr:cNvSpPr txBox="1"/>
      </xdr:nvSpPr>
      <xdr:spPr>
        <a:xfrm>
          <a:off x="14133830" y="12492355"/>
          <a:ext cx="164528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3" name="正方形/長方形 222"/>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4" name="正方形/長方形 223"/>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5" name="正方形/長方形 224"/>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6" name="正方形/長方形 225"/>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7" name="正方形/長方形 226"/>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28" name="正方形/長方形 227"/>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29" name="正方形/長方形 228"/>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0" name="正方形/長方形 229"/>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1" name="正方形/長方形 230"/>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2" name="テキスト ボックス 231"/>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０．５ポイント減少したものの、類似団体平均を０．９ポイント上回っている。これは、職員分布が変わったことによる経験年数階層の変動によるものと考えられる。今後も引き続き財政状況や全国的な給与水準の変動を注視しながら、給与水準の適正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3" name="直線コネクタ 232"/>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4" name="テキスト ボックス 233"/>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34925</xdr:rowOff>
    </xdr:from>
    <xdr:to xmlns:xdr="http://schemas.openxmlformats.org/drawingml/2006/spreadsheetDrawing">
      <xdr:col>85</xdr:col>
      <xdr:colOff>95250</xdr:colOff>
      <xdr:row>90</xdr:row>
      <xdr:rowOff>34925</xdr:rowOff>
    </xdr:to>
    <xdr:cxnSp macro="">
      <xdr:nvCxnSpPr>
        <xdr:cNvPr id="235" name="直線コネクタ 234"/>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62865</xdr:rowOff>
    </xdr:from>
    <xdr:ext cx="762000" cy="243840"/>
    <xdr:sp macro="" textlink="">
      <xdr:nvSpPr>
        <xdr:cNvPr id="236" name="テキスト ボックス 235"/>
        <xdr:cNvSpPr txBox="1"/>
      </xdr:nvSpPr>
      <xdr:spPr>
        <a:xfrm>
          <a:off x="11051540" y="147567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33020</xdr:rowOff>
    </xdr:from>
    <xdr:to xmlns:xdr="http://schemas.openxmlformats.org/drawingml/2006/spreadsheetDrawing">
      <xdr:col>85</xdr:col>
      <xdr:colOff>95250</xdr:colOff>
      <xdr:row>88</xdr:row>
      <xdr:rowOff>33020</xdr:rowOff>
    </xdr:to>
    <xdr:cxnSp macro="">
      <xdr:nvCxnSpPr>
        <xdr:cNvPr id="237" name="直線コネクタ 236"/>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60960</xdr:rowOff>
    </xdr:from>
    <xdr:ext cx="762000" cy="243840"/>
    <xdr:sp macro="" textlink="">
      <xdr:nvSpPr>
        <xdr:cNvPr id="238" name="テキスト ボックス 237"/>
        <xdr:cNvSpPr txBox="1"/>
      </xdr:nvSpPr>
      <xdr:spPr>
        <a:xfrm>
          <a:off x="11051540" y="144246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31115</xdr:rowOff>
    </xdr:from>
    <xdr:to xmlns:xdr="http://schemas.openxmlformats.org/drawingml/2006/spreadsheetDrawing">
      <xdr:col>85</xdr:col>
      <xdr:colOff>95250</xdr:colOff>
      <xdr:row>86</xdr:row>
      <xdr:rowOff>31115</xdr:rowOff>
    </xdr:to>
    <xdr:cxnSp macro="">
      <xdr:nvCxnSpPr>
        <xdr:cNvPr id="239" name="直線コネクタ 238"/>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59690</xdr:rowOff>
    </xdr:from>
    <xdr:ext cx="762000" cy="243840"/>
    <xdr:sp macro="" textlink="">
      <xdr:nvSpPr>
        <xdr:cNvPr id="240" name="テキスト ボックス 239"/>
        <xdr:cNvSpPr txBox="1"/>
      </xdr:nvSpPr>
      <xdr:spPr>
        <a:xfrm>
          <a:off x="11051540" y="1409319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29845</xdr:rowOff>
    </xdr:from>
    <xdr:to xmlns:xdr="http://schemas.openxmlformats.org/drawingml/2006/spreadsheetDrawing">
      <xdr:col>85</xdr:col>
      <xdr:colOff>95250</xdr:colOff>
      <xdr:row>84</xdr:row>
      <xdr:rowOff>29845</xdr:rowOff>
    </xdr:to>
    <xdr:cxnSp macro="">
      <xdr:nvCxnSpPr>
        <xdr:cNvPr id="241" name="直線コネクタ 240"/>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58420</xdr:rowOff>
    </xdr:from>
    <xdr:ext cx="762000" cy="243840"/>
    <xdr:sp macro="" textlink="">
      <xdr:nvSpPr>
        <xdr:cNvPr id="242" name="テキスト ボックス 241"/>
        <xdr:cNvSpPr txBox="1"/>
      </xdr:nvSpPr>
      <xdr:spPr>
        <a:xfrm>
          <a:off x="11051540" y="1376172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27940</xdr:rowOff>
    </xdr:from>
    <xdr:to xmlns:xdr="http://schemas.openxmlformats.org/drawingml/2006/spreadsheetDrawing">
      <xdr:col>85</xdr:col>
      <xdr:colOff>95250</xdr:colOff>
      <xdr:row>82</xdr:row>
      <xdr:rowOff>27940</xdr:rowOff>
    </xdr:to>
    <xdr:cxnSp macro="">
      <xdr:nvCxnSpPr>
        <xdr:cNvPr id="243" name="直線コネクタ 242"/>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56515</xdr:rowOff>
    </xdr:from>
    <xdr:ext cx="762000" cy="243840"/>
    <xdr:sp macro="" textlink="">
      <xdr:nvSpPr>
        <xdr:cNvPr id="244" name="テキスト ボックス 243"/>
        <xdr:cNvSpPr txBox="1"/>
      </xdr:nvSpPr>
      <xdr:spPr>
        <a:xfrm>
          <a:off x="11051540" y="1342961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5" name="直線コネクタ 244"/>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54610</xdr:rowOff>
    </xdr:from>
    <xdr:ext cx="762000" cy="243205"/>
    <xdr:sp macro="" textlink="">
      <xdr:nvSpPr>
        <xdr:cNvPr id="246" name="テキスト ボックス 245"/>
        <xdr:cNvSpPr txBox="1"/>
      </xdr:nvSpPr>
      <xdr:spPr>
        <a:xfrm>
          <a:off x="11051540" y="1309751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7" name="直線コネクタ 246"/>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3840"/>
    <xdr:sp macro="" textlink="">
      <xdr:nvSpPr>
        <xdr:cNvPr id="248" name="テキスト ボックス 247"/>
        <xdr:cNvSpPr txBox="1"/>
      </xdr:nvSpPr>
      <xdr:spPr>
        <a:xfrm>
          <a:off x="11051540" y="127654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49"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159385</xdr:rowOff>
    </xdr:from>
    <xdr:to xmlns:xdr="http://schemas.openxmlformats.org/drawingml/2006/spreadsheetDrawing">
      <xdr:col>81</xdr:col>
      <xdr:colOff>44450</xdr:colOff>
      <xdr:row>89</xdr:row>
      <xdr:rowOff>34290</xdr:rowOff>
    </xdr:to>
    <xdr:cxnSp macro="">
      <xdr:nvCxnSpPr>
        <xdr:cNvPr id="250" name="直線コネクタ 249"/>
        <xdr:cNvCxnSpPr/>
      </xdr:nvCxnSpPr>
      <xdr:spPr>
        <a:xfrm flipV="1">
          <a:off x="15577820" y="13367385"/>
          <a:ext cx="0" cy="1360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6985</xdr:rowOff>
    </xdr:from>
    <xdr:ext cx="756285" cy="249555"/>
    <xdr:sp macro="" textlink="">
      <xdr:nvSpPr>
        <xdr:cNvPr id="251" name="給与水準   （国との比較）最小値テキスト"/>
        <xdr:cNvSpPr txBox="1"/>
      </xdr:nvSpPr>
      <xdr:spPr>
        <a:xfrm>
          <a:off x="15666720" y="1470088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34290</xdr:rowOff>
    </xdr:from>
    <xdr:to xmlns:xdr="http://schemas.openxmlformats.org/drawingml/2006/spreadsheetDrawing">
      <xdr:col>81</xdr:col>
      <xdr:colOff>133350</xdr:colOff>
      <xdr:row>89</xdr:row>
      <xdr:rowOff>34290</xdr:rowOff>
    </xdr:to>
    <xdr:cxnSp macro="">
      <xdr:nvCxnSpPr>
        <xdr:cNvPr id="252" name="直線コネクタ 251"/>
        <xdr:cNvCxnSpPr/>
      </xdr:nvCxnSpPr>
      <xdr:spPr>
        <a:xfrm>
          <a:off x="15506700" y="147281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76835</xdr:rowOff>
    </xdr:from>
    <xdr:ext cx="756285" cy="249555"/>
    <xdr:sp macro="" textlink="">
      <xdr:nvSpPr>
        <xdr:cNvPr id="253" name="給与水準   （国との比較）最大値テキスト"/>
        <xdr:cNvSpPr txBox="1"/>
      </xdr:nvSpPr>
      <xdr:spPr>
        <a:xfrm>
          <a:off x="15666720" y="1311973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159385</xdr:rowOff>
    </xdr:from>
    <xdr:to xmlns:xdr="http://schemas.openxmlformats.org/drawingml/2006/spreadsheetDrawing">
      <xdr:col>81</xdr:col>
      <xdr:colOff>133350</xdr:colOff>
      <xdr:row>80</xdr:row>
      <xdr:rowOff>159385</xdr:rowOff>
    </xdr:to>
    <xdr:cxnSp macro="">
      <xdr:nvCxnSpPr>
        <xdr:cNvPr id="254" name="直線コネクタ 253"/>
        <xdr:cNvCxnSpPr/>
      </xdr:nvCxnSpPr>
      <xdr:spPr>
        <a:xfrm>
          <a:off x="15506700" y="13367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130810</xdr:rowOff>
    </xdr:from>
    <xdr:to xmlns:xdr="http://schemas.openxmlformats.org/drawingml/2006/spreadsheetDrawing">
      <xdr:col>81</xdr:col>
      <xdr:colOff>44450</xdr:colOff>
      <xdr:row>87</xdr:row>
      <xdr:rowOff>48895</xdr:rowOff>
    </xdr:to>
    <xdr:cxnSp macro="">
      <xdr:nvCxnSpPr>
        <xdr:cNvPr id="255" name="直線コネクタ 254"/>
        <xdr:cNvCxnSpPr/>
      </xdr:nvCxnSpPr>
      <xdr:spPr>
        <a:xfrm flipV="1">
          <a:off x="14810740" y="14329410"/>
          <a:ext cx="7670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113665</xdr:rowOff>
    </xdr:from>
    <xdr:ext cx="756285" cy="249555"/>
    <xdr:sp macro="" textlink="">
      <xdr:nvSpPr>
        <xdr:cNvPr id="256" name="給与水準   （国との比較）平均値テキスト"/>
        <xdr:cNvSpPr txBox="1"/>
      </xdr:nvSpPr>
      <xdr:spPr>
        <a:xfrm>
          <a:off x="15666720" y="13982065"/>
          <a:ext cx="7562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97790</xdr:rowOff>
    </xdr:from>
    <xdr:to xmlns:xdr="http://schemas.openxmlformats.org/drawingml/2006/spreadsheetDrawing">
      <xdr:col>81</xdr:col>
      <xdr:colOff>95250</xdr:colOff>
      <xdr:row>86</xdr:row>
      <xdr:rowOff>30480</xdr:rowOff>
    </xdr:to>
    <xdr:sp macro="" textlink="">
      <xdr:nvSpPr>
        <xdr:cNvPr id="257" name="フローチャート: 判断 256"/>
        <xdr:cNvSpPr/>
      </xdr:nvSpPr>
      <xdr:spPr>
        <a:xfrm>
          <a:off x="15533370" y="141312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164465</xdr:rowOff>
    </xdr:from>
    <xdr:to xmlns:xdr="http://schemas.openxmlformats.org/drawingml/2006/spreadsheetDrawing">
      <xdr:col>77</xdr:col>
      <xdr:colOff>44450</xdr:colOff>
      <xdr:row>87</xdr:row>
      <xdr:rowOff>48895</xdr:rowOff>
    </xdr:to>
    <xdr:cxnSp macro="">
      <xdr:nvCxnSpPr>
        <xdr:cNvPr id="258" name="直線コネクタ 257"/>
        <xdr:cNvCxnSpPr/>
      </xdr:nvCxnSpPr>
      <xdr:spPr>
        <a:xfrm>
          <a:off x="13999210" y="14363065"/>
          <a:ext cx="81153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114300</xdr:rowOff>
    </xdr:from>
    <xdr:to xmlns:xdr="http://schemas.openxmlformats.org/drawingml/2006/spreadsheetDrawing">
      <xdr:col>77</xdr:col>
      <xdr:colOff>95250</xdr:colOff>
      <xdr:row>86</xdr:row>
      <xdr:rowOff>46990</xdr:rowOff>
    </xdr:to>
    <xdr:sp macro="" textlink="">
      <xdr:nvSpPr>
        <xdr:cNvPr id="259" name="フローチャート: 判断 258"/>
        <xdr:cNvSpPr/>
      </xdr:nvSpPr>
      <xdr:spPr>
        <a:xfrm>
          <a:off x="14766290" y="141478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57150</xdr:rowOff>
    </xdr:from>
    <xdr:ext cx="730885" cy="243840"/>
    <xdr:sp macro="" textlink="">
      <xdr:nvSpPr>
        <xdr:cNvPr id="260" name="テキスト ボックス 259"/>
        <xdr:cNvSpPr txBox="1"/>
      </xdr:nvSpPr>
      <xdr:spPr>
        <a:xfrm>
          <a:off x="14465300" y="13925550"/>
          <a:ext cx="7308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164465</xdr:rowOff>
    </xdr:from>
    <xdr:to xmlns:xdr="http://schemas.openxmlformats.org/drawingml/2006/spreadsheetDrawing">
      <xdr:col>72</xdr:col>
      <xdr:colOff>191770</xdr:colOff>
      <xdr:row>87</xdr:row>
      <xdr:rowOff>81915</xdr:rowOff>
    </xdr:to>
    <xdr:cxnSp macro="">
      <xdr:nvCxnSpPr>
        <xdr:cNvPr id="261" name="直線コネクタ 260"/>
        <xdr:cNvCxnSpPr/>
      </xdr:nvCxnSpPr>
      <xdr:spPr>
        <a:xfrm flipV="1">
          <a:off x="13192760" y="14363065"/>
          <a:ext cx="8064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97790</xdr:rowOff>
    </xdr:from>
    <xdr:to xmlns:xdr="http://schemas.openxmlformats.org/drawingml/2006/spreadsheetDrawing">
      <xdr:col>73</xdr:col>
      <xdr:colOff>44450</xdr:colOff>
      <xdr:row>86</xdr:row>
      <xdr:rowOff>30480</xdr:rowOff>
    </xdr:to>
    <xdr:sp macro="" textlink="">
      <xdr:nvSpPr>
        <xdr:cNvPr id="262" name="フローチャート: 判断 261"/>
        <xdr:cNvSpPr/>
      </xdr:nvSpPr>
      <xdr:spPr>
        <a:xfrm>
          <a:off x="13959840" y="141312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40005</xdr:rowOff>
    </xdr:from>
    <xdr:ext cx="756285" cy="249555"/>
    <xdr:sp macro="" textlink="">
      <xdr:nvSpPr>
        <xdr:cNvPr id="263" name="テキスト ボックス 262"/>
        <xdr:cNvSpPr txBox="1"/>
      </xdr:nvSpPr>
      <xdr:spPr>
        <a:xfrm>
          <a:off x="13647420" y="1390840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65405</xdr:rowOff>
    </xdr:from>
    <xdr:to xmlns:xdr="http://schemas.openxmlformats.org/drawingml/2006/spreadsheetDrawing">
      <xdr:col>68</xdr:col>
      <xdr:colOff>152400</xdr:colOff>
      <xdr:row>87</xdr:row>
      <xdr:rowOff>81915</xdr:rowOff>
    </xdr:to>
    <xdr:cxnSp macro="">
      <xdr:nvCxnSpPr>
        <xdr:cNvPr id="264" name="直線コネクタ 263"/>
        <xdr:cNvCxnSpPr/>
      </xdr:nvCxnSpPr>
      <xdr:spPr>
        <a:xfrm>
          <a:off x="12374880" y="14429105"/>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48895</xdr:rowOff>
    </xdr:from>
    <xdr:to xmlns:xdr="http://schemas.openxmlformats.org/drawingml/2006/spreadsheetDrawing">
      <xdr:col>68</xdr:col>
      <xdr:colOff>191770</xdr:colOff>
      <xdr:row>86</xdr:row>
      <xdr:rowOff>146685</xdr:rowOff>
    </xdr:to>
    <xdr:sp macro="" textlink="">
      <xdr:nvSpPr>
        <xdr:cNvPr id="265" name="フローチャート: 判断 264"/>
        <xdr:cNvSpPr/>
      </xdr:nvSpPr>
      <xdr:spPr>
        <a:xfrm>
          <a:off x="13141960" y="142474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156845</xdr:rowOff>
    </xdr:from>
    <xdr:ext cx="756285" cy="243840"/>
    <xdr:sp macro="" textlink="">
      <xdr:nvSpPr>
        <xdr:cNvPr id="266" name="テキスト ボックス 265"/>
        <xdr:cNvSpPr txBox="1"/>
      </xdr:nvSpPr>
      <xdr:spPr>
        <a:xfrm>
          <a:off x="12847320" y="1402524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81915</xdr:rowOff>
    </xdr:from>
    <xdr:to xmlns:xdr="http://schemas.openxmlformats.org/drawingml/2006/spreadsheetDrawing">
      <xdr:col>64</xdr:col>
      <xdr:colOff>152400</xdr:colOff>
      <xdr:row>87</xdr:row>
      <xdr:rowOff>14605</xdr:rowOff>
    </xdr:to>
    <xdr:sp macro="" textlink="">
      <xdr:nvSpPr>
        <xdr:cNvPr id="267" name="フローチャート: 判断 266"/>
        <xdr:cNvSpPr/>
      </xdr:nvSpPr>
      <xdr:spPr>
        <a:xfrm>
          <a:off x="12324080" y="14280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24765</xdr:rowOff>
    </xdr:from>
    <xdr:ext cx="756285" cy="243840"/>
    <xdr:sp macro="" textlink="">
      <xdr:nvSpPr>
        <xdr:cNvPr id="268" name="テキスト ボックス 267"/>
        <xdr:cNvSpPr txBox="1"/>
      </xdr:nvSpPr>
      <xdr:spPr>
        <a:xfrm>
          <a:off x="12029440" y="1405826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56285" cy="249555"/>
    <xdr:sp macro="" textlink="">
      <xdr:nvSpPr>
        <xdr:cNvPr id="269" name="テキスト ボックス 268"/>
        <xdr:cNvSpPr txBox="1"/>
      </xdr:nvSpPr>
      <xdr:spPr>
        <a:xfrm>
          <a:off x="15379700" y="152234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56285" cy="249555"/>
    <xdr:sp macro="" textlink="">
      <xdr:nvSpPr>
        <xdr:cNvPr id="270" name="テキスト ボックス 269"/>
        <xdr:cNvSpPr txBox="1"/>
      </xdr:nvSpPr>
      <xdr:spPr>
        <a:xfrm>
          <a:off x="14612620" y="152234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1" name="テキスト ボックス 270"/>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56285" cy="249555"/>
    <xdr:sp macro="" textlink="">
      <xdr:nvSpPr>
        <xdr:cNvPr id="272" name="テキスト ボックス 271"/>
        <xdr:cNvSpPr txBox="1"/>
      </xdr:nvSpPr>
      <xdr:spPr>
        <a:xfrm>
          <a:off x="12994640" y="152234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56285" cy="249555"/>
    <xdr:sp macro="" textlink="">
      <xdr:nvSpPr>
        <xdr:cNvPr id="273" name="テキスト ボックス 272"/>
        <xdr:cNvSpPr txBox="1"/>
      </xdr:nvSpPr>
      <xdr:spPr>
        <a:xfrm>
          <a:off x="12176760" y="152234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81915</xdr:rowOff>
    </xdr:from>
    <xdr:to xmlns:xdr="http://schemas.openxmlformats.org/drawingml/2006/spreadsheetDrawing">
      <xdr:col>81</xdr:col>
      <xdr:colOff>95250</xdr:colOff>
      <xdr:row>87</xdr:row>
      <xdr:rowOff>14605</xdr:rowOff>
    </xdr:to>
    <xdr:sp macro="" textlink="">
      <xdr:nvSpPr>
        <xdr:cNvPr id="274" name="楕円 273"/>
        <xdr:cNvSpPr/>
      </xdr:nvSpPr>
      <xdr:spPr>
        <a:xfrm>
          <a:off x="15533370" y="142805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55245</xdr:rowOff>
    </xdr:from>
    <xdr:ext cx="756285" cy="243840"/>
    <xdr:sp macro="" textlink="">
      <xdr:nvSpPr>
        <xdr:cNvPr id="275" name="給与水準   （国との比較）該当値テキスト"/>
        <xdr:cNvSpPr txBox="1"/>
      </xdr:nvSpPr>
      <xdr:spPr>
        <a:xfrm>
          <a:off x="15666720" y="1425384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87</xdr:row>
      <xdr:rowOff>0</xdr:rowOff>
    </xdr:from>
    <xdr:to xmlns:xdr="http://schemas.openxmlformats.org/drawingml/2006/spreadsheetDrawing">
      <xdr:col>77</xdr:col>
      <xdr:colOff>95250</xdr:colOff>
      <xdr:row>87</xdr:row>
      <xdr:rowOff>97790</xdr:rowOff>
    </xdr:to>
    <xdr:sp macro="" textlink="">
      <xdr:nvSpPr>
        <xdr:cNvPr id="276" name="楕円 275"/>
        <xdr:cNvSpPr/>
      </xdr:nvSpPr>
      <xdr:spPr>
        <a:xfrm>
          <a:off x="14766290" y="143637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83185</xdr:rowOff>
    </xdr:from>
    <xdr:ext cx="730885" cy="243840"/>
    <xdr:sp macro="" textlink="">
      <xdr:nvSpPr>
        <xdr:cNvPr id="277" name="テキスト ボックス 276"/>
        <xdr:cNvSpPr txBox="1"/>
      </xdr:nvSpPr>
      <xdr:spPr>
        <a:xfrm>
          <a:off x="14465300" y="14446885"/>
          <a:ext cx="7308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116205</xdr:rowOff>
    </xdr:from>
    <xdr:to xmlns:xdr="http://schemas.openxmlformats.org/drawingml/2006/spreadsheetDrawing">
      <xdr:col>73</xdr:col>
      <xdr:colOff>44450</xdr:colOff>
      <xdr:row>87</xdr:row>
      <xdr:rowOff>48260</xdr:rowOff>
    </xdr:to>
    <xdr:sp macro="" textlink="">
      <xdr:nvSpPr>
        <xdr:cNvPr id="278" name="楕円 277"/>
        <xdr:cNvSpPr/>
      </xdr:nvSpPr>
      <xdr:spPr>
        <a:xfrm>
          <a:off x="13959840" y="14314805"/>
          <a:ext cx="838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33655</xdr:rowOff>
    </xdr:from>
    <xdr:ext cx="756285" cy="249555"/>
    <xdr:sp macro="" textlink="">
      <xdr:nvSpPr>
        <xdr:cNvPr id="279" name="テキスト ボックス 278"/>
        <xdr:cNvSpPr txBox="1"/>
      </xdr:nvSpPr>
      <xdr:spPr>
        <a:xfrm>
          <a:off x="13647420" y="1439735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33020</xdr:rowOff>
    </xdr:from>
    <xdr:to xmlns:xdr="http://schemas.openxmlformats.org/drawingml/2006/spreadsheetDrawing">
      <xdr:col>68</xdr:col>
      <xdr:colOff>191770</xdr:colOff>
      <xdr:row>87</xdr:row>
      <xdr:rowOff>130810</xdr:rowOff>
    </xdr:to>
    <xdr:sp macro="" textlink="">
      <xdr:nvSpPr>
        <xdr:cNvPr id="280" name="楕円 279"/>
        <xdr:cNvSpPr/>
      </xdr:nvSpPr>
      <xdr:spPr>
        <a:xfrm>
          <a:off x="13141960" y="1439672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116205</xdr:rowOff>
    </xdr:from>
    <xdr:ext cx="756285" cy="243840"/>
    <xdr:sp macro="" textlink="">
      <xdr:nvSpPr>
        <xdr:cNvPr id="281" name="テキスト ボックス 280"/>
        <xdr:cNvSpPr txBox="1"/>
      </xdr:nvSpPr>
      <xdr:spPr>
        <a:xfrm>
          <a:off x="12847320" y="1447990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17145</xdr:rowOff>
    </xdr:from>
    <xdr:to xmlns:xdr="http://schemas.openxmlformats.org/drawingml/2006/spreadsheetDrawing">
      <xdr:col>64</xdr:col>
      <xdr:colOff>152400</xdr:colOff>
      <xdr:row>87</xdr:row>
      <xdr:rowOff>114300</xdr:rowOff>
    </xdr:to>
    <xdr:sp macro="" textlink="">
      <xdr:nvSpPr>
        <xdr:cNvPr id="282" name="楕円 281"/>
        <xdr:cNvSpPr/>
      </xdr:nvSpPr>
      <xdr:spPr>
        <a:xfrm>
          <a:off x="12324080" y="143808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99695</xdr:rowOff>
    </xdr:from>
    <xdr:ext cx="756285" cy="249555"/>
    <xdr:sp macro="" textlink="">
      <xdr:nvSpPr>
        <xdr:cNvPr id="283" name="テキスト ボックス 282"/>
        <xdr:cNvSpPr txBox="1"/>
      </xdr:nvSpPr>
      <xdr:spPr>
        <a:xfrm>
          <a:off x="12029440" y="1446339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4" name="正方形/長方形 283"/>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57425" cy="292100"/>
    <xdr:sp macro="" textlink="">
      <xdr:nvSpPr>
        <xdr:cNvPr id="285" name="テキスト ボックス 284"/>
        <xdr:cNvSpPr txBox="1"/>
      </xdr:nvSpPr>
      <xdr:spPr>
        <a:xfrm>
          <a:off x="12226290" y="8848090"/>
          <a:ext cx="2257425"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5285" cy="345440"/>
    <xdr:sp macro="" textlink="">
      <xdr:nvSpPr>
        <xdr:cNvPr id="286" name="テキスト ボックス 285"/>
        <xdr:cNvSpPr txBox="1"/>
      </xdr:nvSpPr>
      <xdr:spPr>
        <a:xfrm>
          <a:off x="14403070" y="8823325"/>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7" name="正方形/長方形 286"/>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8" name="正方形/長方形 287"/>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89" name="正方形/長方形 288"/>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0" name="正方形/長方形 289"/>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1" name="正方形/長方形 290"/>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2" name="正方形/長方形 291"/>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5" name="正方形/長方形 294"/>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6" name="テキスト ボックス 295"/>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０．１１人増加したものの、類似団体平均を０．１８人下回っている。組織機構の見直しと併せて、定員管理適正化計画に基づく数値目標を設定し、退職者数と採用者数の調整や障害者雇用の推進等による計画的な職員数の適正化と、行政需要の変化に対応した適切な定員管理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7" name="テキスト ボックス 296"/>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3840"/>
    <xdr:sp macro="" textlink="">
      <xdr:nvSpPr>
        <xdr:cNvPr id="299" name="テキスト ボックス 298"/>
        <xdr:cNvSpPr txBox="1"/>
      </xdr:nvSpPr>
      <xdr:spPr>
        <a:xfrm>
          <a:off x="11051540" y="1141984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300" name="直線コネクタ 299"/>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3840"/>
    <xdr:sp macro="" textlink="">
      <xdr:nvSpPr>
        <xdr:cNvPr id="301" name="テキスト ボックス 300"/>
        <xdr:cNvSpPr txBox="1"/>
      </xdr:nvSpPr>
      <xdr:spPr>
        <a:xfrm>
          <a:off x="11051540" y="110883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2" name="直線コネクタ 301"/>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3840"/>
    <xdr:sp macro="" textlink="">
      <xdr:nvSpPr>
        <xdr:cNvPr id="303" name="テキスト ボックス 302"/>
        <xdr:cNvSpPr txBox="1"/>
      </xdr:nvSpPr>
      <xdr:spPr>
        <a:xfrm>
          <a:off x="11051540" y="107562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4" name="直線コネクタ 303"/>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3840"/>
    <xdr:sp macro="" textlink="">
      <xdr:nvSpPr>
        <xdr:cNvPr id="305" name="テキスト ボックス 304"/>
        <xdr:cNvSpPr txBox="1"/>
      </xdr:nvSpPr>
      <xdr:spPr>
        <a:xfrm>
          <a:off x="11051540" y="104241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6" name="直線コネクタ 305"/>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3205"/>
    <xdr:sp macro="" textlink="">
      <xdr:nvSpPr>
        <xdr:cNvPr id="307" name="テキスト ボックス 306"/>
        <xdr:cNvSpPr txBox="1"/>
      </xdr:nvSpPr>
      <xdr:spPr>
        <a:xfrm>
          <a:off x="11051540" y="1009269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08" name="直線コネクタ 307"/>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3840"/>
    <xdr:sp macro="" textlink="">
      <xdr:nvSpPr>
        <xdr:cNvPr id="309" name="テキスト ボックス 308"/>
        <xdr:cNvSpPr txBox="1"/>
      </xdr:nvSpPr>
      <xdr:spPr>
        <a:xfrm>
          <a:off x="11051540" y="97605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10" name="直線コネクタ 309"/>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3840"/>
    <xdr:sp macro="" textlink="">
      <xdr:nvSpPr>
        <xdr:cNvPr id="311" name="テキスト ボックス 310"/>
        <xdr:cNvSpPr txBox="1"/>
      </xdr:nvSpPr>
      <xdr:spPr>
        <a:xfrm>
          <a:off x="11051540" y="942848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2" name="直線コネクタ 311"/>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3" name="テキスト ボックス 312"/>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20320</xdr:rowOff>
    </xdr:from>
    <xdr:to xmlns:xdr="http://schemas.openxmlformats.org/drawingml/2006/spreadsheetDrawing">
      <xdr:col>81</xdr:col>
      <xdr:colOff>44450</xdr:colOff>
      <xdr:row>67</xdr:row>
      <xdr:rowOff>37465</xdr:rowOff>
    </xdr:to>
    <xdr:cxnSp macro="">
      <xdr:nvCxnSpPr>
        <xdr:cNvPr id="315" name="直線コネクタ 314"/>
        <xdr:cNvCxnSpPr/>
      </xdr:nvCxnSpPr>
      <xdr:spPr>
        <a:xfrm flipV="1">
          <a:off x="15577820" y="9761220"/>
          <a:ext cx="0" cy="1337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10160</xdr:rowOff>
    </xdr:from>
    <xdr:ext cx="756285" cy="248920"/>
    <xdr:sp macro="" textlink="">
      <xdr:nvSpPr>
        <xdr:cNvPr id="316" name="定員管理の状況最小値テキスト"/>
        <xdr:cNvSpPr txBox="1"/>
      </xdr:nvSpPr>
      <xdr:spPr>
        <a:xfrm>
          <a:off x="15666720" y="11071860"/>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37465</xdr:rowOff>
    </xdr:from>
    <xdr:to xmlns:xdr="http://schemas.openxmlformats.org/drawingml/2006/spreadsheetDrawing">
      <xdr:col>81</xdr:col>
      <xdr:colOff>133350</xdr:colOff>
      <xdr:row>67</xdr:row>
      <xdr:rowOff>37465</xdr:rowOff>
    </xdr:to>
    <xdr:cxnSp macro="">
      <xdr:nvCxnSpPr>
        <xdr:cNvPr id="317" name="直線コネクタ 316"/>
        <xdr:cNvCxnSpPr/>
      </xdr:nvCxnSpPr>
      <xdr:spPr>
        <a:xfrm>
          <a:off x="15506700" y="110991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103505</xdr:rowOff>
    </xdr:from>
    <xdr:ext cx="756285" cy="249555"/>
    <xdr:sp macro="" textlink="">
      <xdr:nvSpPr>
        <xdr:cNvPr id="318" name="定員管理の状況最大値テキスト"/>
        <xdr:cNvSpPr txBox="1"/>
      </xdr:nvSpPr>
      <xdr:spPr>
        <a:xfrm>
          <a:off x="15666720" y="951420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20320</xdr:rowOff>
    </xdr:from>
    <xdr:to xmlns:xdr="http://schemas.openxmlformats.org/drawingml/2006/spreadsheetDrawing">
      <xdr:col>81</xdr:col>
      <xdr:colOff>133350</xdr:colOff>
      <xdr:row>59</xdr:row>
      <xdr:rowOff>20320</xdr:rowOff>
    </xdr:to>
    <xdr:cxnSp macro="">
      <xdr:nvCxnSpPr>
        <xdr:cNvPr id="319" name="直線コネクタ 318"/>
        <xdr:cNvCxnSpPr/>
      </xdr:nvCxnSpPr>
      <xdr:spPr>
        <a:xfrm>
          <a:off x="15506700" y="97612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102870</xdr:rowOff>
    </xdr:from>
    <xdr:to xmlns:xdr="http://schemas.openxmlformats.org/drawingml/2006/spreadsheetDrawing">
      <xdr:col>81</xdr:col>
      <xdr:colOff>44450</xdr:colOff>
      <xdr:row>61</xdr:row>
      <xdr:rowOff>114935</xdr:rowOff>
    </xdr:to>
    <xdr:cxnSp macro="">
      <xdr:nvCxnSpPr>
        <xdr:cNvPr id="320" name="直線コネクタ 319"/>
        <xdr:cNvCxnSpPr/>
      </xdr:nvCxnSpPr>
      <xdr:spPr>
        <a:xfrm>
          <a:off x="14810740" y="10173970"/>
          <a:ext cx="7670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59690</xdr:rowOff>
    </xdr:from>
    <xdr:ext cx="756285" cy="243840"/>
    <xdr:sp macro="" textlink="">
      <xdr:nvSpPr>
        <xdr:cNvPr id="321" name="定員管理の状況平均値テキスト"/>
        <xdr:cNvSpPr txBox="1"/>
      </xdr:nvSpPr>
      <xdr:spPr>
        <a:xfrm>
          <a:off x="15666720" y="10130790"/>
          <a:ext cx="756285"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86360</xdr:rowOff>
    </xdr:from>
    <xdr:to xmlns:xdr="http://schemas.openxmlformats.org/drawingml/2006/spreadsheetDrawing">
      <xdr:col>81</xdr:col>
      <xdr:colOff>95250</xdr:colOff>
      <xdr:row>62</xdr:row>
      <xdr:rowOff>19050</xdr:rowOff>
    </xdr:to>
    <xdr:sp macro="" textlink="">
      <xdr:nvSpPr>
        <xdr:cNvPr id="322" name="フローチャート: 判断 321"/>
        <xdr:cNvSpPr/>
      </xdr:nvSpPr>
      <xdr:spPr>
        <a:xfrm>
          <a:off x="15533370" y="101574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61</xdr:row>
      <xdr:rowOff>102870</xdr:rowOff>
    </xdr:from>
    <xdr:to xmlns:xdr="http://schemas.openxmlformats.org/drawingml/2006/spreadsheetDrawing">
      <xdr:col>77</xdr:col>
      <xdr:colOff>44450</xdr:colOff>
      <xdr:row>61</xdr:row>
      <xdr:rowOff>117475</xdr:rowOff>
    </xdr:to>
    <xdr:cxnSp macro="">
      <xdr:nvCxnSpPr>
        <xdr:cNvPr id="323" name="直線コネクタ 322"/>
        <xdr:cNvCxnSpPr/>
      </xdr:nvCxnSpPr>
      <xdr:spPr>
        <a:xfrm flipV="1">
          <a:off x="13999210" y="10173970"/>
          <a:ext cx="81153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72390</xdr:rowOff>
    </xdr:from>
    <xdr:to xmlns:xdr="http://schemas.openxmlformats.org/drawingml/2006/spreadsheetDrawing">
      <xdr:col>77</xdr:col>
      <xdr:colOff>95250</xdr:colOff>
      <xdr:row>62</xdr:row>
      <xdr:rowOff>5715</xdr:rowOff>
    </xdr:to>
    <xdr:sp macro="" textlink="">
      <xdr:nvSpPr>
        <xdr:cNvPr id="324" name="フローチャート: 判断 323"/>
        <xdr:cNvSpPr/>
      </xdr:nvSpPr>
      <xdr:spPr>
        <a:xfrm>
          <a:off x="14766290" y="1014349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156210</xdr:rowOff>
    </xdr:from>
    <xdr:ext cx="730885" cy="243840"/>
    <xdr:sp macro="" textlink="">
      <xdr:nvSpPr>
        <xdr:cNvPr id="325" name="テキスト ボックス 324"/>
        <xdr:cNvSpPr txBox="1"/>
      </xdr:nvSpPr>
      <xdr:spPr>
        <a:xfrm>
          <a:off x="14465300" y="10227310"/>
          <a:ext cx="7308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104775</xdr:rowOff>
    </xdr:from>
    <xdr:to xmlns:xdr="http://schemas.openxmlformats.org/drawingml/2006/spreadsheetDrawing">
      <xdr:col>72</xdr:col>
      <xdr:colOff>191770</xdr:colOff>
      <xdr:row>61</xdr:row>
      <xdr:rowOff>117475</xdr:rowOff>
    </xdr:to>
    <xdr:cxnSp macro="">
      <xdr:nvCxnSpPr>
        <xdr:cNvPr id="326" name="直線コネクタ 325"/>
        <xdr:cNvCxnSpPr/>
      </xdr:nvCxnSpPr>
      <xdr:spPr>
        <a:xfrm>
          <a:off x="13192760" y="10175875"/>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62865</xdr:rowOff>
    </xdr:from>
    <xdr:to xmlns:xdr="http://schemas.openxmlformats.org/drawingml/2006/spreadsheetDrawing">
      <xdr:col>73</xdr:col>
      <xdr:colOff>44450</xdr:colOff>
      <xdr:row>61</xdr:row>
      <xdr:rowOff>160655</xdr:rowOff>
    </xdr:to>
    <xdr:sp macro="" textlink="">
      <xdr:nvSpPr>
        <xdr:cNvPr id="327" name="フローチャート: 判断 326"/>
        <xdr:cNvSpPr/>
      </xdr:nvSpPr>
      <xdr:spPr>
        <a:xfrm>
          <a:off x="13959840" y="101339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5715</xdr:rowOff>
    </xdr:from>
    <xdr:ext cx="756285" cy="249555"/>
    <xdr:sp macro="" textlink="">
      <xdr:nvSpPr>
        <xdr:cNvPr id="328" name="テキスト ボックス 327"/>
        <xdr:cNvSpPr txBox="1"/>
      </xdr:nvSpPr>
      <xdr:spPr>
        <a:xfrm>
          <a:off x="13647420" y="991171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93345</xdr:rowOff>
    </xdr:from>
    <xdr:to xmlns:xdr="http://schemas.openxmlformats.org/drawingml/2006/spreadsheetDrawing">
      <xdr:col>68</xdr:col>
      <xdr:colOff>152400</xdr:colOff>
      <xdr:row>61</xdr:row>
      <xdr:rowOff>104775</xdr:rowOff>
    </xdr:to>
    <xdr:cxnSp macro="">
      <xdr:nvCxnSpPr>
        <xdr:cNvPr id="329" name="直線コネクタ 328"/>
        <xdr:cNvCxnSpPr/>
      </xdr:nvCxnSpPr>
      <xdr:spPr>
        <a:xfrm>
          <a:off x="12374880" y="10164445"/>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87630</xdr:rowOff>
    </xdr:from>
    <xdr:to xmlns:xdr="http://schemas.openxmlformats.org/drawingml/2006/spreadsheetDrawing">
      <xdr:col>68</xdr:col>
      <xdr:colOff>191770</xdr:colOff>
      <xdr:row>61</xdr:row>
      <xdr:rowOff>20320</xdr:rowOff>
    </xdr:to>
    <xdr:sp macro="" textlink="">
      <xdr:nvSpPr>
        <xdr:cNvPr id="330" name="フローチャート: 判断 329"/>
        <xdr:cNvSpPr/>
      </xdr:nvSpPr>
      <xdr:spPr>
        <a:xfrm>
          <a:off x="13141960" y="999363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29845</xdr:rowOff>
    </xdr:from>
    <xdr:ext cx="756285" cy="243840"/>
    <xdr:sp macro="" textlink="">
      <xdr:nvSpPr>
        <xdr:cNvPr id="331" name="テキスト ボックス 330"/>
        <xdr:cNvSpPr txBox="1"/>
      </xdr:nvSpPr>
      <xdr:spPr>
        <a:xfrm>
          <a:off x="12847320" y="977074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98425</xdr:rowOff>
    </xdr:from>
    <xdr:to xmlns:xdr="http://schemas.openxmlformats.org/drawingml/2006/spreadsheetDrawing">
      <xdr:col>64</xdr:col>
      <xdr:colOff>152400</xdr:colOff>
      <xdr:row>61</xdr:row>
      <xdr:rowOff>31115</xdr:rowOff>
    </xdr:to>
    <xdr:sp macro="" textlink="">
      <xdr:nvSpPr>
        <xdr:cNvPr id="332" name="フローチャート: 判断 331"/>
        <xdr:cNvSpPr/>
      </xdr:nvSpPr>
      <xdr:spPr>
        <a:xfrm>
          <a:off x="12324080" y="10004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40640</xdr:rowOff>
    </xdr:from>
    <xdr:ext cx="756285" cy="249555"/>
    <xdr:sp macro="" textlink="">
      <xdr:nvSpPr>
        <xdr:cNvPr id="333" name="テキスト ボックス 332"/>
        <xdr:cNvSpPr txBox="1"/>
      </xdr:nvSpPr>
      <xdr:spPr>
        <a:xfrm>
          <a:off x="12029440" y="978154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56285" cy="243840"/>
    <xdr:sp macro="" textlink="">
      <xdr:nvSpPr>
        <xdr:cNvPr id="334" name="テキスト ボックス 333"/>
        <xdr:cNvSpPr txBox="1"/>
      </xdr:nvSpPr>
      <xdr:spPr>
        <a:xfrm>
          <a:off x="15379700" y="1155446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56285" cy="243840"/>
    <xdr:sp macro="" textlink="">
      <xdr:nvSpPr>
        <xdr:cNvPr id="335" name="テキスト ボックス 334"/>
        <xdr:cNvSpPr txBox="1"/>
      </xdr:nvSpPr>
      <xdr:spPr>
        <a:xfrm>
          <a:off x="14612620" y="1155446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3840"/>
    <xdr:sp macro="" textlink="">
      <xdr:nvSpPr>
        <xdr:cNvPr id="336" name="テキスト ボックス 335"/>
        <xdr:cNvSpPr txBox="1"/>
      </xdr:nvSpPr>
      <xdr:spPr>
        <a:xfrm>
          <a:off x="13807440" y="115544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56285" cy="243840"/>
    <xdr:sp macro="" textlink="">
      <xdr:nvSpPr>
        <xdr:cNvPr id="337" name="テキスト ボックス 336"/>
        <xdr:cNvSpPr txBox="1"/>
      </xdr:nvSpPr>
      <xdr:spPr>
        <a:xfrm>
          <a:off x="12994640" y="1155446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56285" cy="243840"/>
    <xdr:sp macro="" textlink="">
      <xdr:nvSpPr>
        <xdr:cNvPr id="338" name="テキスト ボックス 337"/>
        <xdr:cNvSpPr txBox="1"/>
      </xdr:nvSpPr>
      <xdr:spPr>
        <a:xfrm>
          <a:off x="12176760" y="1155446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66040</xdr:rowOff>
    </xdr:from>
    <xdr:to xmlns:xdr="http://schemas.openxmlformats.org/drawingml/2006/spreadsheetDrawing">
      <xdr:col>81</xdr:col>
      <xdr:colOff>95250</xdr:colOff>
      <xdr:row>61</xdr:row>
      <xdr:rowOff>163830</xdr:rowOff>
    </xdr:to>
    <xdr:sp macro="" textlink="">
      <xdr:nvSpPr>
        <xdr:cNvPr id="339" name="楕円 338"/>
        <xdr:cNvSpPr/>
      </xdr:nvSpPr>
      <xdr:spPr>
        <a:xfrm>
          <a:off x="15533370" y="1013714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81915</xdr:rowOff>
    </xdr:from>
    <xdr:ext cx="756285" cy="249555"/>
    <xdr:sp macro="" textlink="">
      <xdr:nvSpPr>
        <xdr:cNvPr id="340" name="定員管理の状況該当値テキスト"/>
        <xdr:cNvSpPr txBox="1"/>
      </xdr:nvSpPr>
      <xdr:spPr>
        <a:xfrm>
          <a:off x="15666720" y="998791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61</xdr:row>
      <xdr:rowOff>53975</xdr:rowOff>
    </xdr:from>
    <xdr:to xmlns:xdr="http://schemas.openxmlformats.org/drawingml/2006/spreadsheetDrawing">
      <xdr:col>77</xdr:col>
      <xdr:colOff>95250</xdr:colOff>
      <xdr:row>61</xdr:row>
      <xdr:rowOff>151765</xdr:rowOff>
    </xdr:to>
    <xdr:sp macro="" textlink="">
      <xdr:nvSpPr>
        <xdr:cNvPr id="341" name="楕円 340"/>
        <xdr:cNvSpPr/>
      </xdr:nvSpPr>
      <xdr:spPr>
        <a:xfrm>
          <a:off x="14766290" y="101250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161290</xdr:rowOff>
    </xdr:from>
    <xdr:ext cx="730885" cy="243840"/>
    <xdr:sp macro="" textlink="">
      <xdr:nvSpPr>
        <xdr:cNvPr id="342" name="テキスト ボックス 341"/>
        <xdr:cNvSpPr txBox="1"/>
      </xdr:nvSpPr>
      <xdr:spPr>
        <a:xfrm>
          <a:off x="14465300" y="9902190"/>
          <a:ext cx="7308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68580</xdr:rowOff>
    </xdr:from>
    <xdr:to xmlns:xdr="http://schemas.openxmlformats.org/drawingml/2006/spreadsheetDrawing">
      <xdr:col>73</xdr:col>
      <xdr:colOff>44450</xdr:colOff>
      <xdr:row>62</xdr:row>
      <xdr:rowOff>1270</xdr:rowOff>
    </xdr:to>
    <xdr:sp macro="" textlink="">
      <xdr:nvSpPr>
        <xdr:cNvPr id="343" name="楕円 342"/>
        <xdr:cNvSpPr/>
      </xdr:nvSpPr>
      <xdr:spPr>
        <a:xfrm>
          <a:off x="13959840" y="101396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151765</xdr:rowOff>
    </xdr:from>
    <xdr:ext cx="756285" cy="243840"/>
    <xdr:sp macro="" textlink="">
      <xdr:nvSpPr>
        <xdr:cNvPr id="344" name="テキスト ボックス 343"/>
        <xdr:cNvSpPr txBox="1"/>
      </xdr:nvSpPr>
      <xdr:spPr>
        <a:xfrm>
          <a:off x="13647420" y="1022286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56515</xdr:rowOff>
    </xdr:from>
    <xdr:to xmlns:xdr="http://schemas.openxmlformats.org/drawingml/2006/spreadsheetDrawing">
      <xdr:col>68</xdr:col>
      <xdr:colOff>191770</xdr:colOff>
      <xdr:row>61</xdr:row>
      <xdr:rowOff>154305</xdr:rowOff>
    </xdr:to>
    <xdr:sp macro="" textlink="">
      <xdr:nvSpPr>
        <xdr:cNvPr id="345" name="楕円 344"/>
        <xdr:cNvSpPr/>
      </xdr:nvSpPr>
      <xdr:spPr>
        <a:xfrm>
          <a:off x="13141960" y="101276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139065</xdr:rowOff>
    </xdr:from>
    <xdr:ext cx="756285" cy="249555"/>
    <xdr:sp macro="" textlink="">
      <xdr:nvSpPr>
        <xdr:cNvPr id="346" name="テキスト ボックス 345"/>
        <xdr:cNvSpPr txBox="1"/>
      </xdr:nvSpPr>
      <xdr:spPr>
        <a:xfrm>
          <a:off x="12847320" y="1021016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43815</xdr:rowOff>
    </xdr:from>
    <xdr:to xmlns:xdr="http://schemas.openxmlformats.org/drawingml/2006/spreadsheetDrawing">
      <xdr:col>64</xdr:col>
      <xdr:colOff>152400</xdr:colOff>
      <xdr:row>61</xdr:row>
      <xdr:rowOff>141605</xdr:rowOff>
    </xdr:to>
    <xdr:sp macro="" textlink="">
      <xdr:nvSpPr>
        <xdr:cNvPr id="347" name="楕円 346"/>
        <xdr:cNvSpPr/>
      </xdr:nvSpPr>
      <xdr:spPr>
        <a:xfrm>
          <a:off x="12324080" y="10114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127000</xdr:rowOff>
    </xdr:from>
    <xdr:ext cx="756285" cy="243840"/>
    <xdr:sp macro="" textlink="">
      <xdr:nvSpPr>
        <xdr:cNvPr id="348" name="テキスト ボックス 347"/>
        <xdr:cNvSpPr txBox="1"/>
      </xdr:nvSpPr>
      <xdr:spPr>
        <a:xfrm>
          <a:off x="12029440" y="1019810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9" name="正方形/長方形 348"/>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0200" cy="292100"/>
    <xdr:sp macro="" textlink="">
      <xdr:nvSpPr>
        <xdr:cNvPr id="350" name="テキスト ボックス 349"/>
        <xdr:cNvSpPr txBox="1"/>
      </xdr:nvSpPr>
      <xdr:spPr>
        <a:xfrm>
          <a:off x="12519660" y="5179060"/>
          <a:ext cx="1600200"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5285" cy="345440"/>
    <xdr:sp macro="" textlink="">
      <xdr:nvSpPr>
        <xdr:cNvPr id="351" name="テキスト ボックス 350"/>
        <xdr:cNvSpPr txBox="1"/>
      </xdr:nvSpPr>
      <xdr:spPr>
        <a:xfrm>
          <a:off x="14109700" y="5154930"/>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2" name="正方形/長方形 351"/>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3" name="正方形/長方形 352"/>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4" name="正方形/長方形 353"/>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5" name="正方形/長方形 354"/>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6" name="正方形/長方形 355"/>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7" name="正方形/長方形 356"/>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8" name="正方形/長方形 357"/>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9" name="正方形/長方形 358"/>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0" name="正方形/長方形 359"/>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1" name="テキスト ボックス 360"/>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前年度と同ポイントであり</a:t>
          </a:r>
          <a:r>
            <a:rPr kumimoji="1" lang="ja-JP" altLang="ja-JP" sz="1200">
              <a:solidFill>
                <a:schemeClr val="dk1"/>
              </a:solidFill>
              <a:effectLst/>
              <a:latin typeface="ＭＳ Ｐゴシック"/>
              <a:ea typeface="ＭＳ Ｐゴシック"/>
              <a:cs typeface="+mn-cs"/>
            </a:rPr>
            <a:t>、</a:t>
          </a:r>
          <a:r>
            <a:rPr kumimoji="1" lang="ja-JP" altLang="en-US" sz="1200">
              <a:latin typeface="ＭＳ Ｐゴシック"/>
              <a:ea typeface="ＭＳ Ｐゴシック"/>
            </a:rPr>
            <a:t>類似団体平均を４．０ポイント下回っている。算定式の分母の構成要素である標準財政規模が増加したものの、分子の構成要素である元利償還金の額も増加したことで、</a:t>
          </a:r>
          <a:r>
            <a:rPr kumimoji="1" lang="ja-JP" altLang="en-US" sz="1200">
              <a:latin typeface="ＭＳ Ｐゴシック"/>
              <a:ea typeface="ＭＳ Ｐゴシック"/>
            </a:rPr>
            <a:t>単年度比率では４．９％となり、前年度と比較して０．３ポイント増加したが、令和２年度の単年度比率が４．９％であり、令和５年度と同ポイントであったため、３か年平均としては変動がなかった。今後、大型事業に係る合併特例事業債の影響で、令和１１年度頃まで多額の地方債の償還が続いていく見込みであるため、地方債発行の抑制に努め、健全な水準を維持していく。</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2" name="テキスト ボックス 361"/>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3" name="直線コネクタ 362"/>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3840"/>
    <xdr:sp macro="" textlink="">
      <xdr:nvSpPr>
        <xdr:cNvPr id="364" name="テキスト ボックス 363"/>
        <xdr:cNvSpPr txBox="1"/>
      </xdr:nvSpPr>
      <xdr:spPr>
        <a:xfrm>
          <a:off x="11051540" y="775144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127000</xdr:rowOff>
    </xdr:from>
    <xdr:to xmlns:xdr="http://schemas.openxmlformats.org/drawingml/2006/spreadsheetDrawing">
      <xdr:col>85</xdr:col>
      <xdr:colOff>95250</xdr:colOff>
      <xdr:row>45</xdr:row>
      <xdr:rowOff>127000</xdr:rowOff>
    </xdr:to>
    <xdr:cxnSp macro="">
      <xdr:nvCxnSpPr>
        <xdr:cNvPr id="365" name="直線コネクタ 364"/>
        <xdr:cNvCxnSpPr/>
      </xdr:nvCxnSpPr>
      <xdr:spPr>
        <a:xfrm>
          <a:off x="1174242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154940</xdr:rowOff>
    </xdr:from>
    <xdr:ext cx="762000" cy="243840"/>
    <xdr:sp macro="" textlink="">
      <xdr:nvSpPr>
        <xdr:cNvPr id="366" name="テキスト ボックス 365"/>
        <xdr:cNvSpPr txBox="1"/>
      </xdr:nvSpPr>
      <xdr:spPr>
        <a:xfrm>
          <a:off x="11051540" y="741934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125095</xdr:rowOff>
    </xdr:from>
    <xdr:to xmlns:xdr="http://schemas.openxmlformats.org/drawingml/2006/spreadsheetDrawing">
      <xdr:col>85</xdr:col>
      <xdr:colOff>95250</xdr:colOff>
      <xdr:row>43</xdr:row>
      <xdr:rowOff>125095</xdr:rowOff>
    </xdr:to>
    <xdr:cxnSp macro="">
      <xdr:nvCxnSpPr>
        <xdr:cNvPr id="367" name="直線コネクタ 366"/>
        <xdr:cNvCxnSpPr/>
      </xdr:nvCxnSpPr>
      <xdr:spPr>
        <a:xfrm>
          <a:off x="1174242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153035</xdr:rowOff>
    </xdr:from>
    <xdr:ext cx="762000" cy="243840"/>
    <xdr:sp macro="" textlink="">
      <xdr:nvSpPr>
        <xdr:cNvPr id="368" name="テキスト ボックス 367"/>
        <xdr:cNvSpPr txBox="1"/>
      </xdr:nvSpPr>
      <xdr:spPr>
        <a:xfrm>
          <a:off x="11051540" y="708723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123190</xdr:rowOff>
    </xdr:from>
    <xdr:to xmlns:xdr="http://schemas.openxmlformats.org/drawingml/2006/spreadsheetDrawing">
      <xdr:col>85</xdr:col>
      <xdr:colOff>95250</xdr:colOff>
      <xdr:row>41</xdr:row>
      <xdr:rowOff>123190</xdr:rowOff>
    </xdr:to>
    <xdr:cxnSp macro="">
      <xdr:nvCxnSpPr>
        <xdr:cNvPr id="369" name="直線コネクタ 368"/>
        <xdr:cNvCxnSpPr/>
      </xdr:nvCxnSpPr>
      <xdr:spPr>
        <a:xfrm>
          <a:off x="1174242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151130</xdr:rowOff>
    </xdr:from>
    <xdr:ext cx="762000" cy="243840"/>
    <xdr:sp macro="" textlink="">
      <xdr:nvSpPr>
        <xdr:cNvPr id="370" name="テキスト ボックス 369"/>
        <xdr:cNvSpPr txBox="1"/>
      </xdr:nvSpPr>
      <xdr:spPr>
        <a:xfrm>
          <a:off x="11051540" y="67551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121920</xdr:rowOff>
    </xdr:from>
    <xdr:to xmlns:xdr="http://schemas.openxmlformats.org/drawingml/2006/spreadsheetDrawing">
      <xdr:col>85</xdr:col>
      <xdr:colOff>95250</xdr:colOff>
      <xdr:row>39</xdr:row>
      <xdr:rowOff>121920</xdr:rowOff>
    </xdr:to>
    <xdr:cxnSp macro="">
      <xdr:nvCxnSpPr>
        <xdr:cNvPr id="371" name="直線コネクタ 370"/>
        <xdr:cNvCxnSpPr/>
      </xdr:nvCxnSpPr>
      <xdr:spPr>
        <a:xfrm>
          <a:off x="1174242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149860</xdr:rowOff>
    </xdr:from>
    <xdr:ext cx="762000" cy="243840"/>
    <xdr:sp macro="" textlink="">
      <xdr:nvSpPr>
        <xdr:cNvPr id="372" name="テキスト ボックス 371"/>
        <xdr:cNvSpPr txBox="1"/>
      </xdr:nvSpPr>
      <xdr:spPr>
        <a:xfrm>
          <a:off x="11051540" y="64236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120015</xdr:rowOff>
    </xdr:from>
    <xdr:to xmlns:xdr="http://schemas.openxmlformats.org/drawingml/2006/spreadsheetDrawing">
      <xdr:col>85</xdr:col>
      <xdr:colOff>95250</xdr:colOff>
      <xdr:row>37</xdr:row>
      <xdr:rowOff>120015</xdr:rowOff>
    </xdr:to>
    <xdr:cxnSp macro="">
      <xdr:nvCxnSpPr>
        <xdr:cNvPr id="373" name="直線コネクタ 372"/>
        <xdr:cNvCxnSpPr/>
      </xdr:nvCxnSpPr>
      <xdr:spPr>
        <a:xfrm>
          <a:off x="1174242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147955</xdr:rowOff>
    </xdr:from>
    <xdr:ext cx="762000" cy="249555"/>
    <xdr:sp macro="" textlink="">
      <xdr:nvSpPr>
        <xdr:cNvPr id="374" name="テキスト ボックス 373"/>
        <xdr:cNvSpPr txBox="1"/>
      </xdr:nvSpPr>
      <xdr:spPr>
        <a:xfrm>
          <a:off x="1105154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118110</xdr:rowOff>
    </xdr:from>
    <xdr:to xmlns:xdr="http://schemas.openxmlformats.org/drawingml/2006/spreadsheetDrawing">
      <xdr:col>85</xdr:col>
      <xdr:colOff>95250</xdr:colOff>
      <xdr:row>35</xdr:row>
      <xdr:rowOff>118110</xdr:rowOff>
    </xdr:to>
    <xdr:cxnSp macro="">
      <xdr:nvCxnSpPr>
        <xdr:cNvPr id="375" name="直線コネクタ 374"/>
        <xdr:cNvCxnSpPr/>
      </xdr:nvCxnSpPr>
      <xdr:spPr>
        <a:xfrm>
          <a:off x="1174242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146050</xdr:rowOff>
    </xdr:from>
    <xdr:ext cx="762000" cy="249555"/>
    <xdr:sp macro="" textlink="">
      <xdr:nvSpPr>
        <xdr:cNvPr id="376" name="テキスト ボックス 375"/>
        <xdr:cNvSpPr txBox="1"/>
      </xdr:nvSpPr>
      <xdr:spPr>
        <a:xfrm>
          <a:off x="1105154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7" name="直線コネクタ 376"/>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8"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107315</xdr:rowOff>
    </xdr:from>
    <xdr:to xmlns:xdr="http://schemas.openxmlformats.org/drawingml/2006/spreadsheetDrawing">
      <xdr:col>81</xdr:col>
      <xdr:colOff>44450</xdr:colOff>
      <xdr:row>44</xdr:row>
      <xdr:rowOff>114935</xdr:rowOff>
    </xdr:to>
    <xdr:cxnSp macro="">
      <xdr:nvCxnSpPr>
        <xdr:cNvPr id="379" name="直線コネクタ 378"/>
        <xdr:cNvCxnSpPr/>
      </xdr:nvCxnSpPr>
      <xdr:spPr>
        <a:xfrm flipV="1">
          <a:off x="15577820" y="6050915"/>
          <a:ext cx="0" cy="1328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88265</xdr:rowOff>
    </xdr:from>
    <xdr:ext cx="756285" cy="243840"/>
    <xdr:sp macro="" textlink="">
      <xdr:nvSpPr>
        <xdr:cNvPr id="380" name="公債費負担の状況最小値テキスト"/>
        <xdr:cNvSpPr txBox="1"/>
      </xdr:nvSpPr>
      <xdr:spPr>
        <a:xfrm>
          <a:off x="15666720" y="735266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114935</xdr:rowOff>
    </xdr:from>
    <xdr:to xmlns:xdr="http://schemas.openxmlformats.org/drawingml/2006/spreadsheetDrawing">
      <xdr:col>81</xdr:col>
      <xdr:colOff>133350</xdr:colOff>
      <xdr:row>44</xdr:row>
      <xdr:rowOff>114935</xdr:rowOff>
    </xdr:to>
    <xdr:cxnSp macro="">
      <xdr:nvCxnSpPr>
        <xdr:cNvPr id="381" name="直線コネクタ 380"/>
        <xdr:cNvCxnSpPr/>
      </xdr:nvCxnSpPr>
      <xdr:spPr>
        <a:xfrm>
          <a:off x="15506700" y="7379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26035</xdr:rowOff>
    </xdr:from>
    <xdr:ext cx="756285" cy="243840"/>
    <xdr:sp macro="" textlink="">
      <xdr:nvSpPr>
        <xdr:cNvPr id="382" name="公債費負担の状況最大値テキスト"/>
        <xdr:cNvSpPr txBox="1"/>
      </xdr:nvSpPr>
      <xdr:spPr>
        <a:xfrm>
          <a:off x="15666720" y="580453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107315</xdr:rowOff>
    </xdr:from>
    <xdr:to xmlns:xdr="http://schemas.openxmlformats.org/drawingml/2006/spreadsheetDrawing">
      <xdr:col>81</xdr:col>
      <xdr:colOff>133350</xdr:colOff>
      <xdr:row>36</xdr:row>
      <xdr:rowOff>107315</xdr:rowOff>
    </xdr:to>
    <xdr:cxnSp macro="">
      <xdr:nvCxnSpPr>
        <xdr:cNvPr id="383" name="直線コネクタ 382"/>
        <xdr:cNvCxnSpPr/>
      </xdr:nvCxnSpPr>
      <xdr:spPr>
        <a:xfrm>
          <a:off x="15506700" y="6050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98425</xdr:rowOff>
    </xdr:from>
    <xdr:to xmlns:xdr="http://schemas.openxmlformats.org/drawingml/2006/spreadsheetDrawing">
      <xdr:col>81</xdr:col>
      <xdr:colOff>44450</xdr:colOff>
      <xdr:row>38</xdr:row>
      <xdr:rowOff>98425</xdr:rowOff>
    </xdr:to>
    <xdr:cxnSp macro="">
      <xdr:nvCxnSpPr>
        <xdr:cNvPr id="384" name="直線コネクタ 383"/>
        <xdr:cNvCxnSpPr/>
      </xdr:nvCxnSpPr>
      <xdr:spPr>
        <a:xfrm>
          <a:off x="14810740" y="637222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135255</xdr:rowOff>
    </xdr:from>
    <xdr:ext cx="756285" cy="249555"/>
    <xdr:sp macro="" textlink="">
      <xdr:nvSpPr>
        <xdr:cNvPr id="385" name="公債費負担の状況平均値テキスト"/>
        <xdr:cNvSpPr txBox="1"/>
      </xdr:nvSpPr>
      <xdr:spPr>
        <a:xfrm>
          <a:off x="15666720" y="6739255"/>
          <a:ext cx="7562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161925</xdr:rowOff>
    </xdr:from>
    <xdr:to xmlns:xdr="http://schemas.openxmlformats.org/drawingml/2006/spreadsheetDrawing">
      <xdr:col>81</xdr:col>
      <xdr:colOff>95250</xdr:colOff>
      <xdr:row>41</xdr:row>
      <xdr:rowOff>94615</xdr:rowOff>
    </xdr:to>
    <xdr:sp macro="" textlink="">
      <xdr:nvSpPr>
        <xdr:cNvPr id="386" name="フローチャート: 判断 385"/>
        <xdr:cNvSpPr/>
      </xdr:nvSpPr>
      <xdr:spPr>
        <a:xfrm>
          <a:off x="15533370" y="67659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38</xdr:row>
      <xdr:rowOff>98425</xdr:rowOff>
    </xdr:from>
    <xdr:to xmlns:xdr="http://schemas.openxmlformats.org/drawingml/2006/spreadsheetDrawing">
      <xdr:col>77</xdr:col>
      <xdr:colOff>44450</xdr:colOff>
      <xdr:row>38</xdr:row>
      <xdr:rowOff>109220</xdr:rowOff>
    </xdr:to>
    <xdr:cxnSp macro="">
      <xdr:nvCxnSpPr>
        <xdr:cNvPr id="387" name="直線コネクタ 386"/>
        <xdr:cNvCxnSpPr/>
      </xdr:nvCxnSpPr>
      <xdr:spPr>
        <a:xfrm flipV="1">
          <a:off x="13999210" y="6372225"/>
          <a:ext cx="81153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128270</xdr:rowOff>
    </xdr:from>
    <xdr:to xmlns:xdr="http://schemas.openxmlformats.org/drawingml/2006/spreadsheetDrawing">
      <xdr:col>77</xdr:col>
      <xdr:colOff>95250</xdr:colOff>
      <xdr:row>41</xdr:row>
      <xdr:rowOff>60960</xdr:rowOff>
    </xdr:to>
    <xdr:sp macro="" textlink="">
      <xdr:nvSpPr>
        <xdr:cNvPr id="388" name="フローチャート: 判断 387"/>
        <xdr:cNvSpPr/>
      </xdr:nvSpPr>
      <xdr:spPr>
        <a:xfrm>
          <a:off x="14766290" y="67322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46990</xdr:rowOff>
    </xdr:from>
    <xdr:ext cx="730885" cy="249555"/>
    <xdr:sp macro="" textlink="">
      <xdr:nvSpPr>
        <xdr:cNvPr id="389" name="テキスト ボックス 388"/>
        <xdr:cNvSpPr txBox="1"/>
      </xdr:nvSpPr>
      <xdr:spPr>
        <a:xfrm>
          <a:off x="14465300" y="6816090"/>
          <a:ext cx="7308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109220</xdr:rowOff>
    </xdr:from>
    <xdr:to xmlns:xdr="http://schemas.openxmlformats.org/drawingml/2006/spreadsheetDrawing">
      <xdr:col>72</xdr:col>
      <xdr:colOff>191770</xdr:colOff>
      <xdr:row>39</xdr:row>
      <xdr:rowOff>22225</xdr:rowOff>
    </xdr:to>
    <xdr:cxnSp macro="">
      <xdr:nvCxnSpPr>
        <xdr:cNvPr id="390" name="直線コネクタ 389"/>
        <xdr:cNvCxnSpPr/>
      </xdr:nvCxnSpPr>
      <xdr:spPr>
        <a:xfrm flipV="1">
          <a:off x="13192760" y="6383020"/>
          <a:ext cx="8064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128270</xdr:rowOff>
    </xdr:from>
    <xdr:to xmlns:xdr="http://schemas.openxmlformats.org/drawingml/2006/spreadsheetDrawing">
      <xdr:col>73</xdr:col>
      <xdr:colOff>44450</xdr:colOff>
      <xdr:row>41</xdr:row>
      <xdr:rowOff>60960</xdr:rowOff>
    </xdr:to>
    <xdr:sp macro="" textlink="">
      <xdr:nvSpPr>
        <xdr:cNvPr id="391" name="フローチャート: 判断 390"/>
        <xdr:cNvSpPr/>
      </xdr:nvSpPr>
      <xdr:spPr>
        <a:xfrm>
          <a:off x="13959840" y="67322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46990</xdr:rowOff>
    </xdr:from>
    <xdr:ext cx="756285" cy="249555"/>
    <xdr:sp macro="" textlink="">
      <xdr:nvSpPr>
        <xdr:cNvPr id="392" name="テキスト ボックス 391"/>
        <xdr:cNvSpPr txBox="1"/>
      </xdr:nvSpPr>
      <xdr:spPr>
        <a:xfrm>
          <a:off x="13647420" y="68160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22225</xdr:rowOff>
    </xdr:from>
    <xdr:to xmlns:xdr="http://schemas.openxmlformats.org/drawingml/2006/spreadsheetDrawing">
      <xdr:col>68</xdr:col>
      <xdr:colOff>152400</xdr:colOff>
      <xdr:row>39</xdr:row>
      <xdr:rowOff>76835</xdr:rowOff>
    </xdr:to>
    <xdr:cxnSp macro="">
      <xdr:nvCxnSpPr>
        <xdr:cNvPr id="393" name="直線コネクタ 392"/>
        <xdr:cNvCxnSpPr/>
      </xdr:nvCxnSpPr>
      <xdr:spPr>
        <a:xfrm flipV="1">
          <a:off x="12374880" y="6461125"/>
          <a:ext cx="8178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116840</xdr:rowOff>
    </xdr:from>
    <xdr:to xmlns:xdr="http://schemas.openxmlformats.org/drawingml/2006/spreadsheetDrawing">
      <xdr:col>68</xdr:col>
      <xdr:colOff>191770</xdr:colOff>
      <xdr:row>40</xdr:row>
      <xdr:rowOff>50165</xdr:rowOff>
    </xdr:to>
    <xdr:sp macro="" textlink="">
      <xdr:nvSpPr>
        <xdr:cNvPr id="394" name="フローチャート: 判断 393"/>
        <xdr:cNvSpPr/>
      </xdr:nvSpPr>
      <xdr:spPr>
        <a:xfrm>
          <a:off x="13141960" y="6555740"/>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34925</xdr:rowOff>
    </xdr:from>
    <xdr:ext cx="756285" cy="249555"/>
    <xdr:sp macro="" textlink="">
      <xdr:nvSpPr>
        <xdr:cNvPr id="395" name="テキスト ボックス 394"/>
        <xdr:cNvSpPr txBox="1"/>
      </xdr:nvSpPr>
      <xdr:spPr>
        <a:xfrm>
          <a:off x="12847320" y="663892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138430</xdr:rowOff>
    </xdr:from>
    <xdr:to xmlns:xdr="http://schemas.openxmlformats.org/drawingml/2006/spreadsheetDrawing">
      <xdr:col>64</xdr:col>
      <xdr:colOff>152400</xdr:colOff>
      <xdr:row>40</xdr:row>
      <xdr:rowOff>71755</xdr:rowOff>
    </xdr:to>
    <xdr:sp macro="" textlink="">
      <xdr:nvSpPr>
        <xdr:cNvPr id="396" name="フローチャート: 判断 395"/>
        <xdr:cNvSpPr/>
      </xdr:nvSpPr>
      <xdr:spPr>
        <a:xfrm>
          <a:off x="12324080" y="65773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57150</xdr:rowOff>
    </xdr:from>
    <xdr:ext cx="756285" cy="243840"/>
    <xdr:sp macro="" textlink="">
      <xdr:nvSpPr>
        <xdr:cNvPr id="397" name="テキスト ボックス 396"/>
        <xdr:cNvSpPr txBox="1"/>
      </xdr:nvSpPr>
      <xdr:spPr>
        <a:xfrm>
          <a:off x="12029440" y="666115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56285" cy="243840"/>
    <xdr:sp macro="" textlink="">
      <xdr:nvSpPr>
        <xdr:cNvPr id="398" name="テキスト ボックス 397"/>
        <xdr:cNvSpPr txBox="1"/>
      </xdr:nvSpPr>
      <xdr:spPr>
        <a:xfrm>
          <a:off x="15379700" y="788606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56285" cy="243840"/>
    <xdr:sp macro="" textlink="">
      <xdr:nvSpPr>
        <xdr:cNvPr id="399" name="テキスト ボックス 398"/>
        <xdr:cNvSpPr txBox="1"/>
      </xdr:nvSpPr>
      <xdr:spPr>
        <a:xfrm>
          <a:off x="14612620" y="788606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3840"/>
    <xdr:sp macro="" textlink="">
      <xdr:nvSpPr>
        <xdr:cNvPr id="400" name="テキスト ボックス 399"/>
        <xdr:cNvSpPr txBox="1"/>
      </xdr:nvSpPr>
      <xdr:spPr>
        <a:xfrm>
          <a:off x="13807440" y="78860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56285" cy="243840"/>
    <xdr:sp macro="" textlink="">
      <xdr:nvSpPr>
        <xdr:cNvPr id="401" name="テキスト ボックス 400"/>
        <xdr:cNvSpPr txBox="1"/>
      </xdr:nvSpPr>
      <xdr:spPr>
        <a:xfrm>
          <a:off x="12994640" y="788606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56285" cy="243840"/>
    <xdr:sp macro="" textlink="">
      <xdr:nvSpPr>
        <xdr:cNvPr id="402" name="テキスト ボックス 401"/>
        <xdr:cNvSpPr txBox="1"/>
      </xdr:nvSpPr>
      <xdr:spPr>
        <a:xfrm>
          <a:off x="12176760" y="788606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38</xdr:row>
      <xdr:rowOff>50165</xdr:rowOff>
    </xdr:from>
    <xdr:to xmlns:xdr="http://schemas.openxmlformats.org/drawingml/2006/spreadsheetDrawing">
      <xdr:col>81</xdr:col>
      <xdr:colOff>95250</xdr:colOff>
      <xdr:row>38</xdr:row>
      <xdr:rowOff>147320</xdr:rowOff>
    </xdr:to>
    <xdr:sp macro="" textlink="">
      <xdr:nvSpPr>
        <xdr:cNvPr id="403" name="楕円 402"/>
        <xdr:cNvSpPr/>
      </xdr:nvSpPr>
      <xdr:spPr>
        <a:xfrm>
          <a:off x="15533370" y="632396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65405</xdr:rowOff>
    </xdr:from>
    <xdr:ext cx="756285" cy="248920"/>
    <xdr:sp macro="" textlink="">
      <xdr:nvSpPr>
        <xdr:cNvPr id="404" name="公債費負担の状況該当値テキスト"/>
        <xdr:cNvSpPr txBox="1"/>
      </xdr:nvSpPr>
      <xdr:spPr>
        <a:xfrm>
          <a:off x="15666720" y="6174105"/>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38</xdr:row>
      <xdr:rowOff>50165</xdr:rowOff>
    </xdr:from>
    <xdr:to xmlns:xdr="http://schemas.openxmlformats.org/drawingml/2006/spreadsheetDrawing">
      <xdr:col>77</xdr:col>
      <xdr:colOff>95250</xdr:colOff>
      <xdr:row>38</xdr:row>
      <xdr:rowOff>147320</xdr:rowOff>
    </xdr:to>
    <xdr:sp macro="" textlink="">
      <xdr:nvSpPr>
        <xdr:cNvPr id="405" name="楕円 404"/>
        <xdr:cNvSpPr/>
      </xdr:nvSpPr>
      <xdr:spPr>
        <a:xfrm>
          <a:off x="14766290" y="632396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157480</xdr:rowOff>
    </xdr:from>
    <xdr:ext cx="730885" cy="243840"/>
    <xdr:sp macro="" textlink="">
      <xdr:nvSpPr>
        <xdr:cNvPr id="406" name="テキスト ボックス 405"/>
        <xdr:cNvSpPr txBox="1"/>
      </xdr:nvSpPr>
      <xdr:spPr>
        <a:xfrm>
          <a:off x="14465300" y="6101080"/>
          <a:ext cx="7308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60960</xdr:rowOff>
    </xdr:from>
    <xdr:to xmlns:xdr="http://schemas.openxmlformats.org/drawingml/2006/spreadsheetDrawing">
      <xdr:col>73</xdr:col>
      <xdr:colOff>44450</xdr:colOff>
      <xdr:row>38</xdr:row>
      <xdr:rowOff>158750</xdr:rowOff>
    </xdr:to>
    <xdr:sp macro="" textlink="">
      <xdr:nvSpPr>
        <xdr:cNvPr id="407" name="楕円 406"/>
        <xdr:cNvSpPr/>
      </xdr:nvSpPr>
      <xdr:spPr>
        <a:xfrm>
          <a:off x="13959840" y="63347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3175</xdr:rowOff>
    </xdr:from>
    <xdr:ext cx="756285" cy="249555"/>
    <xdr:sp macro="" textlink="">
      <xdr:nvSpPr>
        <xdr:cNvPr id="408" name="テキスト ボックス 407"/>
        <xdr:cNvSpPr txBox="1"/>
      </xdr:nvSpPr>
      <xdr:spPr>
        <a:xfrm>
          <a:off x="13647420" y="611187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137795</xdr:rowOff>
    </xdr:from>
    <xdr:to xmlns:xdr="http://schemas.openxmlformats.org/drawingml/2006/spreadsheetDrawing">
      <xdr:col>68</xdr:col>
      <xdr:colOff>191770</xdr:colOff>
      <xdr:row>39</xdr:row>
      <xdr:rowOff>71120</xdr:rowOff>
    </xdr:to>
    <xdr:sp macro="" textlink="">
      <xdr:nvSpPr>
        <xdr:cNvPr id="409" name="楕円 408"/>
        <xdr:cNvSpPr/>
      </xdr:nvSpPr>
      <xdr:spPr>
        <a:xfrm>
          <a:off x="13141960" y="6411595"/>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80645</xdr:rowOff>
    </xdr:from>
    <xdr:ext cx="756285" cy="249555"/>
    <xdr:sp macro="" textlink="">
      <xdr:nvSpPr>
        <xdr:cNvPr id="410" name="テキスト ボックス 409"/>
        <xdr:cNvSpPr txBox="1"/>
      </xdr:nvSpPr>
      <xdr:spPr>
        <a:xfrm>
          <a:off x="12847320" y="618934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27940</xdr:rowOff>
    </xdr:from>
    <xdr:to xmlns:xdr="http://schemas.openxmlformats.org/drawingml/2006/spreadsheetDrawing">
      <xdr:col>64</xdr:col>
      <xdr:colOff>152400</xdr:colOff>
      <xdr:row>39</xdr:row>
      <xdr:rowOff>126365</xdr:rowOff>
    </xdr:to>
    <xdr:sp macro="" textlink="">
      <xdr:nvSpPr>
        <xdr:cNvPr id="411" name="楕円 410"/>
        <xdr:cNvSpPr/>
      </xdr:nvSpPr>
      <xdr:spPr>
        <a:xfrm>
          <a:off x="12324080" y="64668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135890</xdr:rowOff>
    </xdr:from>
    <xdr:ext cx="756285" cy="249555"/>
    <xdr:sp macro="" textlink="">
      <xdr:nvSpPr>
        <xdr:cNvPr id="412" name="テキスト ボックス 411"/>
        <xdr:cNvSpPr txBox="1"/>
      </xdr:nvSpPr>
      <xdr:spPr>
        <a:xfrm>
          <a:off x="12029440" y="62445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3" name="正方形/長方形 412"/>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3195" cy="292735"/>
    <xdr:sp macro="" textlink="">
      <xdr:nvSpPr>
        <xdr:cNvPr id="414" name="テキスト ボックス 413"/>
        <xdr:cNvSpPr txBox="1"/>
      </xdr:nvSpPr>
      <xdr:spPr>
        <a:xfrm>
          <a:off x="12602845" y="1510665"/>
          <a:ext cx="1433195"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5" name="テキスト ボックス 414"/>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7" name="正方形/長方形 416"/>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9" name="正方形/長方形 418"/>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1" name="正方形/長方形 420"/>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2" name="正方形/長方形 421"/>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3" name="正方形/長方形 422"/>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4" name="正方形/長方形 423"/>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5" name="テキスト ボックス 424"/>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該当なしとなり、類似団体平均を</a:t>
          </a:r>
          <a:r>
            <a:rPr kumimoji="1" lang="ja-JP" altLang="en-US" sz="1200">
              <a:solidFill>
                <a:schemeClr val="dk1"/>
              </a:solidFill>
              <a:effectLst/>
              <a:latin typeface="ＭＳ Ｐゴシック"/>
              <a:ea typeface="ＭＳ Ｐゴシック"/>
              <a:cs typeface="+mn-cs"/>
            </a:rPr>
            <a:t>下</a:t>
          </a:r>
          <a:r>
            <a:rPr kumimoji="1" lang="ja-JP" altLang="ja-JP" sz="1200">
              <a:solidFill>
                <a:schemeClr val="dk1"/>
              </a:solidFill>
              <a:effectLst/>
              <a:latin typeface="ＭＳ Ｐゴシック"/>
              <a:ea typeface="ＭＳ Ｐゴシック"/>
              <a:cs typeface="+mn-cs"/>
            </a:rPr>
            <a:t>回っている。前年度比減少の主な要因は、標準税収入額等及び普通交付税額の増加に伴う標準財政規模の増加や、</a:t>
          </a:r>
          <a:r>
            <a:rPr kumimoji="1" lang="ja-JP" altLang="ja-JP" sz="1200">
              <a:solidFill>
                <a:schemeClr val="dk1"/>
              </a:solidFill>
              <a:effectLst/>
              <a:latin typeface="ＭＳ Ｐゴシック"/>
              <a:ea typeface="ＭＳ Ｐゴシック"/>
              <a:cs typeface="+mn-cs"/>
            </a:rPr>
            <a:t>地方債現在高の減少等が挙げられる。今後は、大型事業の実施による地方債現在高の増加に伴い、将来負担比率の増加が見込まれることから、</a:t>
          </a:r>
          <a:r>
            <a:rPr kumimoji="1" lang="ja-JP" altLang="ja-JP" sz="1200">
              <a:solidFill>
                <a:schemeClr val="dk1"/>
              </a:solidFill>
              <a:effectLst/>
              <a:latin typeface="ＭＳ Ｐゴシック"/>
              <a:ea typeface="ＭＳ Ｐゴシック"/>
              <a:cs typeface="+mn-cs"/>
            </a:rPr>
            <a:t>義務的経費の削減を中心とする行政改革を推進するとともに、将来世代への後年度負担を軽減できるよう、事業計画の精査を行い、財政の健全化を図る。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1455"/>
    <xdr:sp macro="" textlink="">
      <xdr:nvSpPr>
        <xdr:cNvPr id="426" name="テキスト ボックス 425"/>
        <xdr:cNvSpPr txBox="1"/>
      </xdr:nvSpPr>
      <xdr:spPr>
        <a:xfrm>
          <a:off x="11704320" y="1711960"/>
          <a:ext cx="298450"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7" name="直線コネクタ 426"/>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3840"/>
    <xdr:sp macro="" textlink="">
      <xdr:nvSpPr>
        <xdr:cNvPr id="428" name="テキスト ボックス 427"/>
        <xdr:cNvSpPr txBox="1"/>
      </xdr:nvSpPr>
      <xdr:spPr>
        <a:xfrm>
          <a:off x="11051540" y="408241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29" name="直線コネクタ 428"/>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3840"/>
    <xdr:sp macro="" textlink="">
      <xdr:nvSpPr>
        <xdr:cNvPr id="430" name="テキスト ボックス 429"/>
        <xdr:cNvSpPr txBox="1"/>
      </xdr:nvSpPr>
      <xdr:spPr>
        <a:xfrm>
          <a:off x="11051540" y="37503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31" name="直線コネクタ 430"/>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3840"/>
    <xdr:sp macro="" textlink="">
      <xdr:nvSpPr>
        <xdr:cNvPr id="432" name="テキスト ボックス 431"/>
        <xdr:cNvSpPr txBox="1"/>
      </xdr:nvSpPr>
      <xdr:spPr>
        <a:xfrm>
          <a:off x="11051540" y="34182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33" name="直線コネクタ 432"/>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34" name="テキスト ボックス 433"/>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35" name="直線コネクタ 434"/>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6" name="テキスト ボックス 435"/>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7" name="直線コネクタ 436"/>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38" name="テキスト ボックス 437"/>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39" name="直線コネクタ 438"/>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40" name="テキスト ボックス 439"/>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41" name="直線コネクタ 440"/>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42"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22</xdr:row>
      <xdr:rowOff>36195</xdr:rowOff>
    </xdr:to>
    <xdr:cxnSp macro="">
      <xdr:nvCxnSpPr>
        <xdr:cNvPr id="443" name="直線コネクタ 442"/>
        <xdr:cNvCxnSpPr/>
      </xdr:nvCxnSpPr>
      <xdr:spPr>
        <a:xfrm flipV="1">
          <a:off x="15577820" y="2227580"/>
          <a:ext cx="0" cy="1440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8890</xdr:rowOff>
    </xdr:from>
    <xdr:ext cx="756285" cy="249555"/>
    <xdr:sp macro="" textlink="">
      <xdr:nvSpPr>
        <xdr:cNvPr id="444" name="将来負担の状況最小値テキスト"/>
        <xdr:cNvSpPr txBox="1"/>
      </xdr:nvSpPr>
      <xdr:spPr>
        <a:xfrm>
          <a:off x="15666720" y="36410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36195</xdr:rowOff>
    </xdr:from>
    <xdr:to xmlns:xdr="http://schemas.openxmlformats.org/drawingml/2006/spreadsheetDrawing">
      <xdr:col>81</xdr:col>
      <xdr:colOff>133350</xdr:colOff>
      <xdr:row>22</xdr:row>
      <xdr:rowOff>36195</xdr:rowOff>
    </xdr:to>
    <xdr:cxnSp macro="">
      <xdr:nvCxnSpPr>
        <xdr:cNvPr id="445" name="直線コネクタ 444"/>
        <xdr:cNvCxnSpPr/>
      </xdr:nvCxnSpPr>
      <xdr:spPr>
        <a:xfrm>
          <a:off x="15506700" y="3668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164465</xdr:rowOff>
    </xdr:from>
    <xdr:ext cx="756285" cy="248920"/>
    <xdr:sp macro="" textlink="">
      <xdr:nvSpPr>
        <xdr:cNvPr id="446" name="将来負担の状況最大値テキスト"/>
        <xdr:cNvSpPr txBox="1"/>
      </xdr:nvSpPr>
      <xdr:spPr>
        <a:xfrm>
          <a:off x="15666720" y="1980565"/>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7" name="直線コネクタ 446"/>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191770</xdr:colOff>
      <xdr:row>13</xdr:row>
      <xdr:rowOff>118110</xdr:rowOff>
    </xdr:from>
    <xdr:to xmlns:xdr="http://schemas.openxmlformats.org/drawingml/2006/spreadsheetDrawing">
      <xdr:col>77</xdr:col>
      <xdr:colOff>44450</xdr:colOff>
      <xdr:row>14</xdr:row>
      <xdr:rowOff>161925</xdr:rowOff>
    </xdr:to>
    <xdr:cxnSp macro="">
      <xdr:nvCxnSpPr>
        <xdr:cNvPr id="448" name="直線コネクタ 447"/>
        <xdr:cNvCxnSpPr/>
      </xdr:nvCxnSpPr>
      <xdr:spPr>
        <a:xfrm flipV="1">
          <a:off x="13999210" y="2264410"/>
          <a:ext cx="81153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9525</xdr:rowOff>
    </xdr:from>
    <xdr:ext cx="756285" cy="249555"/>
    <xdr:sp macro="" textlink="">
      <xdr:nvSpPr>
        <xdr:cNvPr id="449" name="将来負担の状況平均値テキスト"/>
        <xdr:cNvSpPr txBox="1"/>
      </xdr:nvSpPr>
      <xdr:spPr>
        <a:xfrm>
          <a:off x="15666720" y="2155825"/>
          <a:ext cx="7562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36830</xdr:rowOff>
    </xdr:from>
    <xdr:to xmlns:xdr="http://schemas.openxmlformats.org/drawingml/2006/spreadsheetDrawing">
      <xdr:col>81</xdr:col>
      <xdr:colOff>95250</xdr:colOff>
      <xdr:row>13</xdr:row>
      <xdr:rowOff>134620</xdr:rowOff>
    </xdr:to>
    <xdr:sp macro="" textlink="">
      <xdr:nvSpPr>
        <xdr:cNvPr id="450" name="フローチャート: 判断 449"/>
        <xdr:cNvSpPr/>
      </xdr:nvSpPr>
      <xdr:spPr>
        <a:xfrm>
          <a:off x="15533370" y="21831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14</xdr:row>
      <xdr:rowOff>161925</xdr:rowOff>
    </xdr:from>
    <xdr:to xmlns:xdr="http://schemas.openxmlformats.org/drawingml/2006/spreadsheetDrawing">
      <xdr:col>72</xdr:col>
      <xdr:colOff>191770</xdr:colOff>
      <xdr:row>15</xdr:row>
      <xdr:rowOff>65405</xdr:rowOff>
    </xdr:to>
    <xdr:cxnSp macro="">
      <xdr:nvCxnSpPr>
        <xdr:cNvPr id="451" name="直線コネクタ 450"/>
        <xdr:cNvCxnSpPr/>
      </xdr:nvCxnSpPr>
      <xdr:spPr>
        <a:xfrm flipV="1">
          <a:off x="13192760" y="2473325"/>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13</xdr:row>
      <xdr:rowOff>76200</xdr:rowOff>
    </xdr:from>
    <xdr:to xmlns:xdr="http://schemas.openxmlformats.org/drawingml/2006/spreadsheetDrawing">
      <xdr:col>77</xdr:col>
      <xdr:colOff>95250</xdr:colOff>
      <xdr:row>14</xdr:row>
      <xdr:rowOff>8890</xdr:rowOff>
    </xdr:to>
    <xdr:sp macro="" textlink="">
      <xdr:nvSpPr>
        <xdr:cNvPr id="452" name="フローチャート: 判断 451"/>
        <xdr:cNvSpPr/>
      </xdr:nvSpPr>
      <xdr:spPr>
        <a:xfrm>
          <a:off x="14766290" y="22225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160020</xdr:rowOff>
    </xdr:from>
    <xdr:ext cx="730885" cy="243840"/>
    <xdr:sp macro="" textlink="">
      <xdr:nvSpPr>
        <xdr:cNvPr id="453" name="テキスト ボックス 452"/>
        <xdr:cNvSpPr txBox="1"/>
      </xdr:nvSpPr>
      <xdr:spPr>
        <a:xfrm>
          <a:off x="14465300" y="2306320"/>
          <a:ext cx="7308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65405</xdr:rowOff>
    </xdr:from>
    <xdr:to xmlns:xdr="http://schemas.openxmlformats.org/drawingml/2006/spreadsheetDrawing">
      <xdr:col>68</xdr:col>
      <xdr:colOff>152400</xdr:colOff>
      <xdr:row>15</xdr:row>
      <xdr:rowOff>104140</xdr:rowOff>
    </xdr:to>
    <xdr:cxnSp macro="">
      <xdr:nvCxnSpPr>
        <xdr:cNvPr id="454" name="直線コネクタ 453"/>
        <xdr:cNvCxnSpPr/>
      </xdr:nvCxnSpPr>
      <xdr:spPr>
        <a:xfrm flipV="1">
          <a:off x="12374880" y="2541905"/>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77470</xdr:rowOff>
    </xdr:from>
    <xdr:to xmlns:xdr="http://schemas.openxmlformats.org/drawingml/2006/spreadsheetDrawing">
      <xdr:col>73</xdr:col>
      <xdr:colOff>44450</xdr:colOff>
      <xdr:row>15</xdr:row>
      <xdr:rowOff>10160</xdr:rowOff>
    </xdr:to>
    <xdr:sp macro="" textlink="">
      <xdr:nvSpPr>
        <xdr:cNvPr id="455" name="フローチャート: 判断 454"/>
        <xdr:cNvSpPr/>
      </xdr:nvSpPr>
      <xdr:spPr>
        <a:xfrm>
          <a:off x="13959840" y="23888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20320</xdr:rowOff>
    </xdr:from>
    <xdr:ext cx="756285" cy="243840"/>
    <xdr:sp macro="" textlink="">
      <xdr:nvSpPr>
        <xdr:cNvPr id="456" name="テキスト ボックス 455"/>
        <xdr:cNvSpPr txBox="1"/>
      </xdr:nvSpPr>
      <xdr:spPr>
        <a:xfrm>
          <a:off x="13647420" y="216662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144780</xdr:rowOff>
    </xdr:from>
    <xdr:to xmlns:xdr="http://schemas.openxmlformats.org/drawingml/2006/spreadsheetDrawing">
      <xdr:col>68</xdr:col>
      <xdr:colOff>191770</xdr:colOff>
      <xdr:row>15</xdr:row>
      <xdr:rowOff>77470</xdr:rowOff>
    </xdr:to>
    <xdr:sp macro="" textlink="">
      <xdr:nvSpPr>
        <xdr:cNvPr id="457" name="フローチャート: 判断 456"/>
        <xdr:cNvSpPr/>
      </xdr:nvSpPr>
      <xdr:spPr>
        <a:xfrm>
          <a:off x="13141960" y="245618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87630</xdr:rowOff>
    </xdr:from>
    <xdr:ext cx="756285" cy="243205"/>
    <xdr:sp macro="" textlink="">
      <xdr:nvSpPr>
        <xdr:cNvPr id="458" name="テキスト ボックス 457"/>
        <xdr:cNvSpPr txBox="1"/>
      </xdr:nvSpPr>
      <xdr:spPr>
        <a:xfrm>
          <a:off x="12847320" y="2233930"/>
          <a:ext cx="7562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149225</xdr:rowOff>
    </xdr:from>
    <xdr:to xmlns:xdr="http://schemas.openxmlformats.org/drawingml/2006/spreadsheetDrawing">
      <xdr:col>64</xdr:col>
      <xdr:colOff>152400</xdr:colOff>
      <xdr:row>15</xdr:row>
      <xdr:rowOff>81915</xdr:rowOff>
    </xdr:to>
    <xdr:sp macro="" textlink="">
      <xdr:nvSpPr>
        <xdr:cNvPr id="459" name="フローチャート: 判断 458"/>
        <xdr:cNvSpPr/>
      </xdr:nvSpPr>
      <xdr:spPr>
        <a:xfrm>
          <a:off x="12324080" y="2460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92075</xdr:rowOff>
    </xdr:from>
    <xdr:ext cx="756285" cy="243840"/>
    <xdr:sp macro="" textlink="">
      <xdr:nvSpPr>
        <xdr:cNvPr id="460" name="テキスト ボックス 459"/>
        <xdr:cNvSpPr txBox="1"/>
      </xdr:nvSpPr>
      <xdr:spPr>
        <a:xfrm>
          <a:off x="12029440" y="223837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56285" cy="243840"/>
    <xdr:sp macro="" textlink="">
      <xdr:nvSpPr>
        <xdr:cNvPr id="461" name="テキスト ボックス 460"/>
        <xdr:cNvSpPr txBox="1"/>
      </xdr:nvSpPr>
      <xdr:spPr>
        <a:xfrm>
          <a:off x="15379700" y="421703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56285" cy="243840"/>
    <xdr:sp macro="" textlink="">
      <xdr:nvSpPr>
        <xdr:cNvPr id="462" name="テキスト ボックス 461"/>
        <xdr:cNvSpPr txBox="1"/>
      </xdr:nvSpPr>
      <xdr:spPr>
        <a:xfrm>
          <a:off x="14612620" y="421703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3840"/>
    <xdr:sp macro="" textlink="">
      <xdr:nvSpPr>
        <xdr:cNvPr id="463" name="テキスト ボックス 462"/>
        <xdr:cNvSpPr txBox="1"/>
      </xdr:nvSpPr>
      <xdr:spPr>
        <a:xfrm>
          <a:off x="13807440" y="421703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56285" cy="243840"/>
    <xdr:sp macro="" textlink="">
      <xdr:nvSpPr>
        <xdr:cNvPr id="464" name="テキスト ボックス 463"/>
        <xdr:cNvSpPr txBox="1"/>
      </xdr:nvSpPr>
      <xdr:spPr>
        <a:xfrm>
          <a:off x="12994640" y="421703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56285" cy="243840"/>
    <xdr:sp macro="" textlink="">
      <xdr:nvSpPr>
        <xdr:cNvPr id="465" name="テキスト ボックス 464"/>
        <xdr:cNvSpPr txBox="1"/>
      </xdr:nvSpPr>
      <xdr:spPr>
        <a:xfrm>
          <a:off x="12176760" y="421703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191770</xdr:colOff>
      <xdr:row>13</xdr:row>
      <xdr:rowOff>69215</xdr:rowOff>
    </xdr:from>
    <xdr:to xmlns:xdr="http://schemas.openxmlformats.org/drawingml/2006/spreadsheetDrawing">
      <xdr:col>77</xdr:col>
      <xdr:colOff>95250</xdr:colOff>
      <xdr:row>14</xdr:row>
      <xdr:rowOff>1905</xdr:rowOff>
    </xdr:to>
    <xdr:sp macro="" textlink="">
      <xdr:nvSpPr>
        <xdr:cNvPr id="466" name="楕円 465"/>
        <xdr:cNvSpPr/>
      </xdr:nvSpPr>
      <xdr:spPr>
        <a:xfrm>
          <a:off x="14766290" y="22155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11430</xdr:rowOff>
    </xdr:from>
    <xdr:ext cx="730885" cy="249555"/>
    <xdr:sp macro="" textlink="">
      <xdr:nvSpPr>
        <xdr:cNvPr id="467" name="テキスト ボックス 466"/>
        <xdr:cNvSpPr txBox="1"/>
      </xdr:nvSpPr>
      <xdr:spPr>
        <a:xfrm>
          <a:off x="14465300" y="1992630"/>
          <a:ext cx="7308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113030</xdr:rowOff>
    </xdr:from>
    <xdr:to xmlns:xdr="http://schemas.openxmlformats.org/drawingml/2006/spreadsheetDrawing">
      <xdr:col>73</xdr:col>
      <xdr:colOff>44450</xdr:colOff>
      <xdr:row>15</xdr:row>
      <xdr:rowOff>45720</xdr:rowOff>
    </xdr:to>
    <xdr:sp macro="" textlink="">
      <xdr:nvSpPr>
        <xdr:cNvPr id="468" name="楕円 467"/>
        <xdr:cNvSpPr/>
      </xdr:nvSpPr>
      <xdr:spPr>
        <a:xfrm>
          <a:off x="13959840" y="24244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31115</xdr:rowOff>
    </xdr:from>
    <xdr:ext cx="756285" cy="243840"/>
    <xdr:sp macro="" textlink="">
      <xdr:nvSpPr>
        <xdr:cNvPr id="469" name="テキスト ボックス 468"/>
        <xdr:cNvSpPr txBox="1"/>
      </xdr:nvSpPr>
      <xdr:spPr>
        <a:xfrm>
          <a:off x="13647420" y="250761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17145</xdr:rowOff>
    </xdr:from>
    <xdr:to xmlns:xdr="http://schemas.openxmlformats.org/drawingml/2006/spreadsheetDrawing">
      <xdr:col>68</xdr:col>
      <xdr:colOff>191770</xdr:colOff>
      <xdr:row>15</xdr:row>
      <xdr:rowOff>114300</xdr:rowOff>
    </xdr:to>
    <xdr:sp macro="" textlink="">
      <xdr:nvSpPr>
        <xdr:cNvPr id="470" name="楕円 469"/>
        <xdr:cNvSpPr/>
      </xdr:nvSpPr>
      <xdr:spPr>
        <a:xfrm>
          <a:off x="13141960" y="2493645"/>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99695</xdr:rowOff>
    </xdr:from>
    <xdr:ext cx="756285" cy="249555"/>
    <xdr:sp macro="" textlink="">
      <xdr:nvSpPr>
        <xdr:cNvPr id="471" name="テキスト ボックス 470"/>
        <xdr:cNvSpPr txBox="1"/>
      </xdr:nvSpPr>
      <xdr:spPr>
        <a:xfrm>
          <a:off x="12847320" y="257619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55245</xdr:rowOff>
    </xdr:from>
    <xdr:to xmlns:xdr="http://schemas.openxmlformats.org/drawingml/2006/spreadsheetDrawing">
      <xdr:col>64</xdr:col>
      <xdr:colOff>152400</xdr:colOff>
      <xdr:row>15</xdr:row>
      <xdr:rowOff>153035</xdr:rowOff>
    </xdr:to>
    <xdr:sp macro="" textlink="">
      <xdr:nvSpPr>
        <xdr:cNvPr id="472" name="楕円 471"/>
        <xdr:cNvSpPr/>
      </xdr:nvSpPr>
      <xdr:spPr>
        <a:xfrm>
          <a:off x="12324080" y="2531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137795</xdr:rowOff>
    </xdr:from>
    <xdr:ext cx="756285" cy="249555"/>
    <xdr:sp macro="" textlink="">
      <xdr:nvSpPr>
        <xdr:cNvPr id="473" name="テキスト ボックス 472"/>
        <xdr:cNvSpPr txBox="1"/>
      </xdr:nvSpPr>
      <xdr:spPr>
        <a:xfrm>
          <a:off x="12029440" y="261429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73,068
71,907
240.27
38,589,357
36,330,998
1,469,172
21,790,654
30,463,905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3365"/>
    <xdr:sp macro="" textlink="">
      <xdr:nvSpPr>
        <xdr:cNvPr id="30" name="テキスト ボックス 29"/>
        <xdr:cNvSpPr txBox="1"/>
      </xdr:nvSpPr>
      <xdr:spPr>
        <a:xfrm>
          <a:off x="647065" y="349250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3365"/>
    <xdr:sp macro="" textlink="">
      <xdr:nvSpPr>
        <xdr:cNvPr id="31" name="テキスト ボックス 30"/>
        <xdr:cNvSpPr txBox="1"/>
      </xdr:nvSpPr>
      <xdr:spPr>
        <a:xfrm>
          <a:off x="647065" y="37465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a:t>
          </a:r>
          <a:r>
            <a:rPr kumimoji="1" lang="ja-JP" altLang="en-US" sz="1300">
              <a:solidFill>
                <a:schemeClr val="dk1"/>
              </a:solidFill>
              <a:effectLst/>
              <a:latin typeface="ＭＳ Ｐゴシック"/>
              <a:ea typeface="ＭＳ Ｐゴシック"/>
              <a:cs typeface="+mn-cs"/>
            </a:rPr>
            <a:t>０．３</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し、類似団体平均を</a:t>
          </a:r>
          <a:r>
            <a:rPr kumimoji="1" lang="ja-JP" altLang="en-US" sz="1300">
              <a:solidFill>
                <a:schemeClr val="dk1"/>
              </a:solidFill>
              <a:effectLst/>
              <a:latin typeface="ＭＳ Ｐゴシック"/>
              <a:ea typeface="ＭＳ Ｐゴシック"/>
              <a:cs typeface="+mn-cs"/>
            </a:rPr>
            <a:t>１．５</a:t>
          </a:r>
          <a:r>
            <a:rPr kumimoji="1" lang="ja-JP" altLang="ja-JP" sz="1300">
              <a:solidFill>
                <a:schemeClr val="dk1"/>
              </a:solidFill>
              <a:effectLst/>
              <a:latin typeface="ＭＳ Ｐゴシック"/>
              <a:ea typeface="ＭＳ Ｐゴシック"/>
              <a:cs typeface="+mn-cs"/>
            </a:rPr>
            <a:t>ポイント上回っている。会計年度任用職員の手当等引上げにより</a:t>
          </a:r>
          <a:r>
            <a:rPr kumimoji="1" lang="ja-JP" altLang="en-US" sz="1300">
              <a:solidFill>
                <a:schemeClr val="dk1"/>
              </a:solidFill>
              <a:effectLst/>
              <a:latin typeface="ＭＳ Ｐゴシック"/>
              <a:ea typeface="ＭＳ Ｐゴシック"/>
              <a:cs typeface="+mn-cs"/>
            </a:rPr>
            <a:t>人件費に係る歳出額が増加し、比率も増加となった</a:t>
          </a:r>
          <a:r>
            <a:rPr kumimoji="1" lang="ja-JP" altLang="ja-JP" sz="1300">
              <a:solidFill>
                <a:schemeClr val="dk1"/>
              </a:solidFill>
              <a:effectLst/>
              <a:latin typeface="ＭＳ Ｐゴシック"/>
              <a:ea typeface="ＭＳ Ｐゴシック"/>
              <a:cs typeface="+mn-cs"/>
            </a:rPr>
            <a:t>。引き続き、定員管理適正化計画に基づき、組織機構の見直しと連動しながら職員数の</a:t>
          </a:r>
          <a:r>
            <a:rPr kumimoji="1" lang="ja-JP" altLang="en-US" sz="1300">
              <a:solidFill>
                <a:schemeClr val="dk1"/>
              </a:solidFill>
              <a:effectLst/>
              <a:latin typeface="ＭＳ Ｐゴシック"/>
              <a:ea typeface="ＭＳ Ｐゴシック"/>
              <a:cs typeface="+mn-cs"/>
            </a:rPr>
            <a:t>適正化</a:t>
          </a:r>
          <a:r>
            <a:rPr kumimoji="1" lang="ja-JP" altLang="ja-JP" sz="1300">
              <a:solidFill>
                <a:schemeClr val="dk1"/>
              </a:solidFill>
              <a:effectLst/>
              <a:latin typeface="ＭＳ Ｐゴシック"/>
              <a:ea typeface="ＭＳ Ｐゴシック"/>
              <a:cs typeface="+mn-cs"/>
            </a:rPr>
            <a:t>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3365"/>
    <xdr:sp macro="" textlink="">
      <xdr:nvSpPr>
        <xdr:cNvPr id="47" name="テキスト ボックス 46"/>
        <xdr:cNvSpPr txBox="1"/>
      </xdr:nvSpPr>
      <xdr:spPr>
        <a:xfrm>
          <a:off x="236855" y="7414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3365"/>
    <xdr:sp macro="" textlink="">
      <xdr:nvSpPr>
        <xdr:cNvPr id="53" name="テキスト ボックス 52"/>
        <xdr:cNvSpPr txBox="1"/>
      </xdr:nvSpPr>
      <xdr:spPr>
        <a:xfrm>
          <a:off x="236855" y="6271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3365"/>
    <xdr:sp macro="" textlink="">
      <xdr:nvSpPr>
        <xdr:cNvPr id="59" name="テキスト ボックス 58"/>
        <xdr:cNvSpPr txBox="1"/>
      </xdr:nvSpPr>
      <xdr:spPr>
        <a:xfrm>
          <a:off x="236855" y="5128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40</xdr:row>
      <xdr:rowOff>81280</xdr:rowOff>
    </xdr:to>
    <xdr:cxnSp macro="">
      <xdr:nvCxnSpPr>
        <xdr:cNvPr id="61" name="直線コネクタ 60"/>
        <xdr:cNvCxnSpPr/>
      </xdr:nvCxnSpPr>
      <xdr:spPr>
        <a:xfrm flipV="1">
          <a:off x="4414520" y="57429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56285" cy="253365"/>
    <xdr:sp macro="" textlink="">
      <xdr:nvSpPr>
        <xdr:cNvPr id="62" name="人件費最小値テキスト"/>
        <xdr:cNvSpPr txBox="1"/>
      </xdr:nvSpPr>
      <xdr:spPr>
        <a:xfrm>
          <a:off x="4503420" y="69113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3" name="直線コネクタ 62"/>
        <xdr:cNvCxnSpPr/>
      </xdr:nvCxnSpPr>
      <xdr:spPr>
        <a:xfrm>
          <a:off x="4342765" y="6939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56285" cy="259080"/>
    <xdr:sp macro="" textlink="">
      <xdr:nvSpPr>
        <xdr:cNvPr id="64" name="人件費最大値テキスト"/>
        <xdr:cNvSpPr txBox="1"/>
      </xdr:nvSpPr>
      <xdr:spPr>
        <a:xfrm>
          <a:off x="4503420" y="54864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342765"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37</xdr:row>
      <xdr:rowOff>77470</xdr:rowOff>
    </xdr:from>
    <xdr:to xmlns:xdr="http://schemas.openxmlformats.org/drawingml/2006/spreadsheetDrawing">
      <xdr:col>24</xdr:col>
      <xdr:colOff>25400</xdr:colOff>
      <xdr:row>37</xdr:row>
      <xdr:rowOff>100330</xdr:rowOff>
    </xdr:to>
    <xdr:cxnSp macro="">
      <xdr:nvCxnSpPr>
        <xdr:cNvPr id="66" name="直線コネクタ 65"/>
        <xdr:cNvCxnSpPr/>
      </xdr:nvCxnSpPr>
      <xdr:spPr>
        <a:xfrm>
          <a:off x="3657600" y="642112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123190</xdr:rowOff>
    </xdr:from>
    <xdr:ext cx="756285" cy="253365"/>
    <xdr:sp macro="" textlink="">
      <xdr:nvSpPr>
        <xdr:cNvPr id="67" name="人件費平均値テキスト"/>
        <xdr:cNvSpPr txBox="1"/>
      </xdr:nvSpPr>
      <xdr:spPr>
        <a:xfrm>
          <a:off x="4503420" y="6123940"/>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68" name="フローチャート: 判断 67"/>
        <xdr:cNvSpPr/>
      </xdr:nvSpPr>
      <xdr:spPr>
        <a:xfrm>
          <a:off x="4380865" y="6278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8890</xdr:rowOff>
    </xdr:from>
    <xdr:to xmlns:xdr="http://schemas.openxmlformats.org/drawingml/2006/spreadsheetDrawing">
      <xdr:col>19</xdr:col>
      <xdr:colOff>182880</xdr:colOff>
      <xdr:row>37</xdr:row>
      <xdr:rowOff>77470</xdr:rowOff>
    </xdr:to>
    <xdr:cxnSp macro="">
      <xdr:nvCxnSpPr>
        <xdr:cNvPr id="69" name="直線コネクタ 68"/>
        <xdr:cNvCxnSpPr/>
      </xdr:nvCxnSpPr>
      <xdr:spPr>
        <a:xfrm>
          <a:off x="2841625" y="6352540"/>
          <a:ext cx="8159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611245" y="6286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54610</xdr:rowOff>
    </xdr:from>
    <xdr:ext cx="736600" cy="253365"/>
    <xdr:sp macro="" textlink="">
      <xdr:nvSpPr>
        <xdr:cNvPr id="71" name="テキスト ボックス 70"/>
        <xdr:cNvSpPr txBox="1"/>
      </xdr:nvSpPr>
      <xdr:spPr>
        <a:xfrm>
          <a:off x="3298190" y="60553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8890</xdr:rowOff>
    </xdr:from>
    <xdr:to xmlns:xdr="http://schemas.openxmlformats.org/drawingml/2006/spreadsheetDrawing">
      <xdr:col>15</xdr:col>
      <xdr:colOff>98425</xdr:colOff>
      <xdr:row>37</xdr:row>
      <xdr:rowOff>153670</xdr:rowOff>
    </xdr:to>
    <xdr:cxnSp macro="">
      <xdr:nvCxnSpPr>
        <xdr:cNvPr id="72" name="直線コネクタ 71"/>
        <xdr:cNvCxnSpPr/>
      </xdr:nvCxnSpPr>
      <xdr:spPr>
        <a:xfrm flipV="1">
          <a:off x="2021205" y="6352540"/>
          <a:ext cx="82042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2790825"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1270</xdr:rowOff>
    </xdr:from>
    <xdr:ext cx="756285" cy="259080"/>
    <xdr:sp macro="" textlink="">
      <xdr:nvSpPr>
        <xdr:cNvPr id="74" name="テキスト ボックス 73"/>
        <xdr:cNvSpPr txBox="1"/>
      </xdr:nvSpPr>
      <xdr:spPr>
        <a:xfrm>
          <a:off x="2494915" y="60020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88900</xdr:rowOff>
    </xdr:from>
    <xdr:to xmlns:xdr="http://schemas.openxmlformats.org/drawingml/2006/spreadsheetDrawing">
      <xdr:col>11</xdr:col>
      <xdr:colOff>9525</xdr:colOff>
      <xdr:row>37</xdr:row>
      <xdr:rowOff>153670</xdr:rowOff>
    </xdr:to>
    <xdr:cxnSp macro="">
      <xdr:nvCxnSpPr>
        <xdr:cNvPr id="75" name="直線コネクタ 74"/>
        <xdr:cNvCxnSpPr/>
      </xdr:nvCxnSpPr>
      <xdr:spPr>
        <a:xfrm>
          <a:off x="1217930" y="6261100"/>
          <a:ext cx="803275"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34290</xdr:rowOff>
    </xdr:from>
    <xdr:to xmlns:xdr="http://schemas.openxmlformats.org/drawingml/2006/spreadsheetDrawing">
      <xdr:col>11</xdr:col>
      <xdr:colOff>60325</xdr:colOff>
      <xdr:row>37</xdr:row>
      <xdr:rowOff>135890</xdr:rowOff>
    </xdr:to>
    <xdr:sp macro="" textlink="">
      <xdr:nvSpPr>
        <xdr:cNvPr id="76" name="フローチャート: 判断 75"/>
        <xdr:cNvSpPr/>
      </xdr:nvSpPr>
      <xdr:spPr>
        <a:xfrm>
          <a:off x="1987550" y="6377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146050</xdr:rowOff>
    </xdr:from>
    <xdr:ext cx="762000" cy="253365"/>
    <xdr:sp macro="" textlink="">
      <xdr:nvSpPr>
        <xdr:cNvPr id="77" name="テキスト ボックス 76"/>
        <xdr:cNvSpPr txBox="1"/>
      </xdr:nvSpPr>
      <xdr:spPr>
        <a:xfrm>
          <a:off x="1674495" y="6146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16713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127000</xdr:rowOff>
    </xdr:from>
    <xdr:ext cx="756285" cy="259080"/>
    <xdr:sp macro="" textlink="">
      <xdr:nvSpPr>
        <xdr:cNvPr id="79" name="テキスト ボックス 78"/>
        <xdr:cNvSpPr txBox="1"/>
      </xdr:nvSpPr>
      <xdr:spPr>
        <a:xfrm>
          <a:off x="871220" y="59563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6285" cy="259080"/>
    <xdr:sp macro="" textlink="">
      <xdr:nvSpPr>
        <xdr:cNvPr id="80" name="テキスト ボックス 79"/>
        <xdr:cNvSpPr txBox="1"/>
      </xdr:nvSpPr>
      <xdr:spPr>
        <a:xfrm>
          <a:off x="4215765"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6285" cy="259080"/>
    <xdr:sp macro="" textlink="">
      <xdr:nvSpPr>
        <xdr:cNvPr id="81" name="テキスト ボックス 80"/>
        <xdr:cNvSpPr txBox="1"/>
      </xdr:nvSpPr>
      <xdr:spPr>
        <a:xfrm>
          <a:off x="346329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6285" cy="259080"/>
    <xdr:sp macro="" textlink="">
      <xdr:nvSpPr>
        <xdr:cNvPr id="84" name="テキスト ボックス 83"/>
        <xdr:cNvSpPr txBox="1"/>
      </xdr:nvSpPr>
      <xdr:spPr>
        <a:xfrm>
          <a:off x="1019175"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49530</xdr:rowOff>
    </xdr:from>
    <xdr:to xmlns:xdr="http://schemas.openxmlformats.org/drawingml/2006/spreadsheetDrawing">
      <xdr:col>24</xdr:col>
      <xdr:colOff>76200</xdr:colOff>
      <xdr:row>37</xdr:row>
      <xdr:rowOff>151130</xdr:rowOff>
    </xdr:to>
    <xdr:sp macro="" textlink="">
      <xdr:nvSpPr>
        <xdr:cNvPr id="85" name="楕円 84"/>
        <xdr:cNvSpPr/>
      </xdr:nvSpPr>
      <xdr:spPr>
        <a:xfrm>
          <a:off x="4380865" y="63931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21590</xdr:rowOff>
    </xdr:from>
    <xdr:ext cx="756285" cy="259080"/>
    <xdr:sp macro="" textlink="">
      <xdr:nvSpPr>
        <xdr:cNvPr id="86" name="人件費該当値テキスト"/>
        <xdr:cNvSpPr txBox="1"/>
      </xdr:nvSpPr>
      <xdr:spPr>
        <a:xfrm>
          <a:off x="4503420" y="63652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26670</xdr:rowOff>
    </xdr:from>
    <xdr:to xmlns:xdr="http://schemas.openxmlformats.org/drawingml/2006/spreadsheetDrawing">
      <xdr:col>20</xdr:col>
      <xdr:colOff>38100</xdr:colOff>
      <xdr:row>37</xdr:row>
      <xdr:rowOff>128270</xdr:rowOff>
    </xdr:to>
    <xdr:sp macro="" textlink="">
      <xdr:nvSpPr>
        <xdr:cNvPr id="87" name="楕円 86"/>
        <xdr:cNvSpPr/>
      </xdr:nvSpPr>
      <xdr:spPr>
        <a:xfrm>
          <a:off x="3611245" y="63703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113030</xdr:rowOff>
    </xdr:from>
    <xdr:ext cx="736600" cy="259080"/>
    <xdr:sp macro="" textlink="">
      <xdr:nvSpPr>
        <xdr:cNvPr id="88" name="テキスト ボックス 87"/>
        <xdr:cNvSpPr txBox="1"/>
      </xdr:nvSpPr>
      <xdr:spPr>
        <a:xfrm>
          <a:off x="3298190" y="6456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89" name="楕円 88"/>
        <xdr:cNvSpPr/>
      </xdr:nvSpPr>
      <xdr:spPr>
        <a:xfrm>
          <a:off x="2790825"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44450</xdr:rowOff>
    </xdr:from>
    <xdr:ext cx="756285" cy="259080"/>
    <xdr:sp macro="" textlink="">
      <xdr:nvSpPr>
        <xdr:cNvPr id="90" name="テキスト ボックス 89"/>
        <xdr:cNvSpPr txBox="1"/>
      </xdr:nvSpPr>
      <xdr:spPr>
        <a:xfrm>
          <a:off x="2494915" y="6388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102870</xdr:rowOff>
    </xdr:from>
    <xdr:to xmlns:xdr="http://schemas.openxmlformats.org/drawingml/2006/spreadsheetDrawing">
      <xdr:col>11</xdr:col>
      <xdr:colOff>60325</xdr:colOff>
      <xdr:row>38</xdr:row>
      <xdr:rowOff>33020</xdr:rowOff>
    </xdr:to>
    <xdr:sp macro="" textlink="">
      <xdr:nvSpPr>
        <xdr:cNvPr id="91" name="楕円 90"/>
        <xdr:cNvSpPr/>
      </xdr:nvSpPr>
      <xdr:spPr>
        <a:xfrm>
          <a:off x="1987550" y="6446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17780</xdr:rowOff>
    </xdr:from>
    <xdr:ext cx="762000" cy="253365"/>
    <xdr:sp macro="" textlink="">
      <xdr:nvSpPr>
        <xdr:cNvPr id="92" name="テキスト ボックス 91"/>
        <xdr:cNvSpPr txBox="1"/>
      </xdr:nvSpPr>
      <xdr:spPr>
        <a:xfrm>
          <a:off x="1674495" y="6532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38100</xdr:rowOff>
    </xdr:from>
    <xdr:to xmlns:xdr="http://schemas.openxmlformats.org/drawingml/2006/spreadsheetDrawing">
      <xdr:col>6</xdr:col>
      <xdr:colOff>171450</xdr:colOff>
      <xdr:row>36</xdr:row>
      <xdr:rowOff>139700</xdr:rowOff>
    </xdr:to>
    <xdr:sp macro="" textlink="">
      <xdr:nvSpPr>
        <xdr:cNvPr id="93" name="楕円 92"/>
        <xdr:cNvSpPr/>
      </xdr:nvSpPr>
      <xdr:spPr>
        <a:xfrm>
          <a:off x="116713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124460</xdr:rowOff>
    </xdr:from>
    <xdr:ext cx="756285" cy="259080"/>
    <xdr:sp macro="" textlink="">
      <xdr:nvSpPr>
        <xdr:cNvPr id="94" name="テキスト ボックス 93"/>
        <xdr:cNvSpPr txBox="1"/>
      </xdr:nvSpPr>
      <xdr:spPr>
        <a:xfrm>
          <a:off x="871220" y="6296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前年度から０．１</a:t>
          </a:r>
          <a:r>
            <a:rPr kumimoji="1" lang="ja-JP" altLang="ja-JP" sz="1300">
              <a:solidFill>
                <a:schemeClr val="dk1"/>
              </a:solidFill>
              <a:effectLst/>
              <a:latin typeface="ＭＳ Ｐゴシック"/>
              <a:ea typeface="ＭＳ Ｐゴシック"/>
              <a:cs typeface="+mn-cs"/>
            </a:rPr>
            <a:t>ポイント増加し、</a:t>
          </a:r>
          <a:r>
            <a:rPr lang="ja-JP" altLang="ja-JP" sz="1300">
              <a:solidFill>
                <a:schemeClr val="dk1"/>
              </a:solidFill>
              <a:effectLst/>
              <a:latin typeface="ＭＳ Ｐゴシック"/>
              <a:ea typeface="ＭＳ Ｐゴシック"/>
              <a:cs typeface="+mn-cs"/>
            </a:rPr>
            <a:t>類似団体平均を１．９</a:t>
          </a:r>
          <a:r>
            <a:rPr lang="ja-JP" altLang="ja-JP" sz="1300">
              <a:solidFill>
                <a:schemeClr val="dk1"/>
              </a:solidFill>
              <a:effectLst/>
              <a:latin typeface="ＭＳ Ｐゴシック"/>
              <a:ea typeface="ＭＳ Ｐゴシック"/>
              <a:cs typeface="+mn-cs"/>
            </a:rPr>
            <a:t>ポイント上回っている。</a:t>
          </a:r>
          <a:r>
            <a:rPr lang="ja-JP" altLang="ja-JP" sz="1300">
              <a:solidFill>
                <a:schemeClr val="dk1"/>
              </a:solidFill>
              <a:effectLst/>
              <a:latin typeface="ＭＳ Ｐゴシック"/>
              <a:ea typeface="ＭＳ Ｐゴシック"/>
              <a:cs typeface="+mn-cs"/>
            </a:rPr>
            <a:t>類似団体平均と比較し物件費が高止まりしているのは、当市は保有する施設数が多いためである。今後も公共施設の適正管理や</a:t>
          </a:r>
          <a:r>
            <a:rPr lang="ja-JP" altLang="en-US" sz="1300">
              <a:solidFill>
                <a:schemeClr val="dk1"/>
              </a:solidFill>
              <a:effectLst/>
              <a:latin typeface="ＭＳ Ｐゴシック"/>
              <a:ea typeface="ＭＳ Ｐゴシック"/>
              <a:cs typeface="+mn-cs"/>
            </a:rPr>
            <a:t>事業レビューによる経費の節減</a:t>
          </a:r>
          <a:r>
            <a:rPr lang="ja-JP" altLang="ja-JP" sz="1300">
              <a:solidFill>
                <a:schemeClr val="dk1"/>
              </a:solidFill>
              <a:effectLst/>
              <a:latin typeface="ＭＳ Ｐゴシック"/>
              <a:ea typeface="ＭＳ Ｐゴシック"/>
              <a:cs typeface="+mn-cs"/>
            </a:rPr>
            <a:t>に引き続き取り組み、歳出削減を図る。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3365"/>
    <xdr:sp macro="" textlink="">
      <xdr:nvSpPr>
        <xdr:cNvPr id="108" name="テキスト ボックス 107"/>
        <xdr:cNvSpPr txBox="1"/>
      </xdr:nvSpPr>
      <xdr:spPr>
        <a:xfrm>
          <a:off x="10926445" y="3985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3365"/>
    <xdr:sp macro="" textlink="">
      <xdr:nvSpPr>
        <xdr:cNvPr id="114" name="テキスト ボックス 113"/>
        <xdr:cNvSpPr txBox="1"/>
      </xdr:nvSpPr>
      <xdr:spPr>
        <a:xfrm>
          <a:off x="10926445" y="2842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3365"/>
    <xdr:sp macro="" textlink="">
      <xdr:nvSpPr>
        <xdr:cNvPr id="120" name="テキスト ボックス 119"/>
        <xdr:cNvSpPr txBox="1"/>
      </xdr:nvSpPr>
      <xdr:spPr>
        <a:xfrm>
          <a:off x="10926445" y="1699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152400</xdr:rowOff>
    </xdr:from>
    <xdr:to xmlns:xdr="http://schemas.openxmlformats.org/drawingml/2006/spreadsheetDrawing">
      <xdr:col>82</xdr:col>
      <xdr:colOff>107950</xdr:colOff>
      <xdr:row>21</xdr:row>
      <xdr:rowOff>146050</xdr:rowOff>
    </xdr:to>
    <xdr:cxnSp macro="">
      <xdr:nvCxnSpPr>
        <xdr:cNvPr id="122" name="直線コネクタ 121"/>
        <xdr:cNvCxnSpPr/>
      </xdr:nvCxnSpPr>
      <xdr:spPr>
        <a:xfrm flipV="1">
          <a:off x="15104110" y="22098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118110</xdr:rowOff>
    </xdr:from>
    <xdr:ext cx="762000" cy="259080"/>
    <xdr:sp macro="" textlink="">
      <xdr:nvSpPr>
        <xdr:cNvPr id="123" name="物件費最小値テキスト"/>
        <xdr:cNvSpPr txBox="1"/>
      </xdr:nvSpPr>
      <xdr:spPr>
        <a:xfrm>
          <a:off x="1517904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182880</xdr:colOff>
      <xdr:row>21</xdr:row>
      <xdr:rowOff>146050</xdr:rowOff>
    </xdr:to>
    <xdr:cxnSp macro="">
      <xdr:nvCxnSpPr>
        <xdr:cNvPr id="124" name="直線コネクタ 123"/>
        <xdr:cNvCxnSpPr/>
      </xdr:nvCxnSpPr>
      <xdr:spPr>
        <a:xfrm>
          <a:off x="15015210" y="3746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67310</xdr:rowOff>
    </xdr:from>
    <xdr:ext cx="762000" cy="259080"/>
    <xdr:sp macro="" textlink="">
      <xdr:nvSpPr>
        <xdr:cNvPr id="125" name="物件費最大値テキスト"/>
        <xdr:cNvSpPr txBox="1"/>
      </xdr:nvSpPr>
      <xdr:spPr>
        <a:xfrm>
          <a:off x="1517904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152400</xdr:rowOff>
    </xdr:from>
    <xdr:to xmlns:xdr="http://schemas.openxmlformats.org/drawingml/2006/spreadsheetDrawing">
      <xdr:col>82</xdr:col>
      <xdr:colOff>182880</xdr:colOff>
      <xdr:row>12</xdr:row>
      <xdr:rowOff>152400</xdr:rowOff>
    </xdr:to>
    <xdr:cxnSp macro="">
      <xdr:nvCxnSpPr>
        <xdr:cNvPr id="126" name="直線コネクタ 125"/>
        <xdr:cNvCxnSpPr/>
      </xdr:nvCxnSpPr>
      <xdr:spPr>
        <a:xfrm>
          <a:off x="15015210" y="22098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88900</xdr:rowOff>
    </xdr:from>
    <xdr:to xmlns:xdr="http://schemas.openxmlformats.org/drawingml/2006/spreadsheetDrawing">
      <xdr:col>82</xdr:col>
      <xdr:colOff>107950</xdr:colOff>
      <xdr:row>18</xdr:row>
      <xdr:rowOff>101600</xdr:rowOff>
    </xdr:to>
    <xdr:cxnSp macro="">
      <xdr:nvCxnSpPr>
        <xdr:cNvPr id="127" name="直線コネクタ 126"/>
        <xdr:cNvCxnSpPr/>
      </xdr:nvCxnSpPr>
      <xdr:spPr>
        <a:xfrm>
          <a:off x="14334490" y="3175000"/>
          <a:ext cx="7696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168910</xdr:rowOff>
    </xdr:from>
    <xdr:ext cx="762000" cy="253365"/>
    <xdr:sp macro="" textlink="">
      <xdr:nvSpPr>
        <xdr:cNvPr id="128" name="物件費平均値テキスト"/>
        <xdr:cNvSpPr txBox="1"/>
      </xdr:nvSpPr>
      <xdr:spPr>
        <a:xfrm>
          <a:off x="15179040" y="27406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505331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69850</xdr:rowOff>
    </xdr:from>
    <xdr:to xmlns:xdr="http://schemas.openxmlformats.org/drawingml/2006/spreadsheetDrawing">
      <xdr:col>78</xdr:col>
      <xdr:colOff>69850</xdr:colOff>
      <xdr:row>18</xdr:row>
      <xdr:rowOff>88900</xdr:rowOff>
    </xdr:to>
    <xdr:cxnSp macro="">
      <xdr:nvCxnSpPr>
        <xdr:cNvPr id="130" name="直線コネクタ 129"/>
        <xdr:cNvCxnSpPr/>
      </xdr:nvCxnSpPr>
      <xdr:spPr>
        <a:xfrm>
          <a:off x="13531215" y="2984500"/>
          <a:ext cx="80327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114300</xdr:rowOff>
    </xdr:from>
    <xdr:to xmlns:xdr="http://schemas.openxmlformats.org/drawingml/2006/spreadsheetDrawing">
      <xdr:col>78</xdr:col>
      <xdr:colOff>120650</xdr:colOff>
      <xdr:row>17</xdr:row>
      <xdr:rowOff>44450</xdr:rowOff>
    </xdr:to>
    <xdr:sp macro="" textlink="">
      <xdr:nvSpPr>
        <xdr:cNvPr id="131" name="フローチャート: 判断 130"/>
        <xdr:cNvSpPr/>
      </xdr:nvSpPr>
      <xdr:spPr>
        <a:xfrm>
          <a:off x="1428369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54610</xdr:rowOff>
    </xdr:from>
    <xdr:ext cx="730885" cy="253365"/>
    <xdr:sp macro="" textlink="">
      <xdr:nvSpPr>
        <xdr:cNvPr id="132" name="テキスト ボックス 131"/>
        <xdr:cNvSpPr txBox="1"/>
      </xdr:nvSpPr>
      <xdr:spPr>
        <a:xfrm>
          <a:off x="13987780" y="26263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69850</xdr:rowOff>
    </xdr:from>
    <xdr:to xmlns:xdr="http://schemas.openxmlformats.org/drawingml/2006/spreadsheetDrawing">
      <xdr:col>73</xdr:col>
      <xdr:colOff>180975</xdr:colOff>
      <xdr:row>17</xdr:row>
      <xdr:rowOff>69850</xdr:rowOff>
    </xdr:to>
    <xdr:cxnSp macro="">
      <xdr:nvCxnSpPr>
        <xdr:cNvPr id="133" name="直線コネクタ 132"/>
        <xdr:cNvCxnSpPr/>
      </xdr:nvCxnSpPr>
      <xdr:spPr>
        <a:xfrm>
          <a:off x="12710795" y="298450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120650</xdr:rowOff>
    </xdr:from>
    <xdr:to xmlns:xdr="http://schemas.openxmlformats.org/drawingml/2006/spreadsheetDrawing">
      <xdr:col>74</xdr:col>
      <xdr:colOff>31750</xdr:colOff>
      <xdr:row>16</xdr:row>
      <xdr:rowOff>50800</xdr:rowOff>
    </xdr:to>
    <xdr:sp macro="" textlink="">
      <xdr:nvSpPr>
        <xdr:cNvPr id="134" name="フローチャート: 判断 133"/>
        <xdr:cNvSpPr/>
      </xdr:nvSpPr>
      <xdr:spPr>
        <a:xfrm>
          <a:off x="13480415" y="2692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60960</xdr:rowOff>
    </xdr:from>
    <xdr:ext cx="762000" cy="259080"/>
    <xdr:sp macro="" textlink="">
      <xdr:nvSpPr>
        <xdr:cNvPr id="135" name="テキスト ボックス 134"/>
        <xdr:cNvSpPr txBox="1"/>
      </xdr:nvSpPr>
      <xdr:spPr>
        <a:xfrm>
          <a:off x="13167360" y="246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69850</xdr:rowOff>
    </xdr:from>
    <xdr:to xmlns:xdr="http://schemas.openxmlformats.org/drawingml/2006/spreadsheetDrawing">
      <xdr:col>69</xdr:col>
      <xdr:colOff>92075</xdr:colOff>
      <xdr:row>19</xdr:row>
      <xdr:rowOff>158750</xdr:rowOff>
    </xdr:to>
    <xdr:cxnSp macro="">
      <xdr:nvCxnSpPr>
        <xdr:cNvPr id="136" name="直線コネクタ 135"/>
        <xdr:cNvCxnSpPr/>
      </xdr:nvCxnSpPr>
      <xdr:spPr>
        <a:xfrm flipV="1">
          <a:off x="11890375" y="2984500"/>
          <a:ext cx="82042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95250</xdr:rowOff>
    </xdr:from>
    <xdr:to xmlns:xdr="http://schemas.openxmlformats.org/drawingml/2006/spreadsheetDrawing">
      <xdr:col>69</xdr:col>
      <xdr:colOff>142875</xdr:colOff>
      <xdr:row>18</xdr:row>
      <xdr:rowOff>25400</xdr:rowOff>
    </xdr:to>
    <xdr:sp macro="" textlink="">
      <xdr:nvSpPr>
        <xdr:cNvPr id="137" name="フローチャート: 判断 136"/>
        <xdr:cNvSpPr/>
      </xdr:nvSpPr>
      <xdr:spPr>
        <a:xfrm>
          <a:off x="12659995"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10160</xdr:rowOff>
    </xdr:from>
    <xdr:ext cx="762000" cy="259080"/>
    <xdr:sp macro="" textlink="">
      <xdr:nvSpPr>
        <xdr:cNvPr id="138" name="テキスト ボックス 137"/>
        <xdr:cNvSpPr txBox="1"/>
      </xdr:nvSpPr>
      <xdr:spPr>
        <a:xfrm>
          <a:off x="12364085"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63500</xdr:rowOff>
    </xdr:from>
    <xdr:to xmlns:xdr="http://schemas.openxmlformats.org/drawingml/2006/spreadsheetDrawing">
      <xdr:col>65</xdr:col>
      <xdr:colOff>53975</xdr:colOff>
      <xdr:row>18</xdr:row>
      <xdr:rowOff>165100</xdr:rowOff>
    </xdr:to>
    <xdr:sp macro="" textlink="">
      <xdr:nvSpPr>
        <xdr:cNvPr id="139" name="フローチャート: 判断 138"/>
        <xdr:cNvSpPr/>
      </xdr:nvSpPr>
      <xdr:spPr>
        <a:xfrm>
          <a:off x="11856720" y="3149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3810</xdr:rowOff>
    </xdr:from>
    <xdr:ext cx="756285" cy="259080"/>
    <xdr:sp macro="" textlink="">
      <xdr:nvSpPr>
        <xdr:cNvPr id="140" name="テキスト ボックス 139"/>
        <xdr:cNvSpPr txBox="1"/>
      </xdr:nvSpPr>
      <xdr:spPr>
        <a:xfrm>
          <a:off x="11543665" y="291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6285" cy="259080"/>
    <xdr:sp macro="" textlink="">
      <xdr:nvSpPr>
        <xdr:cNvPr id="141" name="テキスト ボックス 140"/>
        <xdr:cNvSpPr txBox="1"/>
      </xdr:nvSpPr>
      <xdr:spPr>
        <a:xfrm>
          <a:off x="14905355"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6285" cy="259080"/>
    <xdr:sp macro="" textlink="">
      <xdr:nvSpPr>
        <xdr:cNvPr id="144" name="テキスト ボックス 143"/>
        <xdr:cNvSpPr txBox="1"/>
      </xdr:nvSpPr>
      <xdr:spPr>
        <a:xfrm>
          <a:off x="1251204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50800</xdr:rowOff>
    </xdr:from>
    <xdr:to xmlns:xdr="http://schemas.openxmlformats.org/drawingml/2006/spreadsheetDrawing">
      <xdr:col>82</xdr:col>
      <xdr:colOff>158750</xdr:colOff>
      <xdr:row>18</xdr:row>
      <xdr:rowOff>152400</xdr:rowOff>
    </xdr:to>
    <xdr:sp macro="" textlink="">
      <xdr:nvSpPr>
        <xdr:cNvPr id="146" name="楕円 145"/>
        <xdr:cNvSpPr/>
      </xdr:nvSpPr>
      <xdr:spPr>
        <a:xfrm>
          <a:off x="1505331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18</xdr:row>
      <xdr:rowOff>22860</xdr:rowOff>
    </xdr:from>
    <xdr:ext cx="762000" cy="259080"/>
    <xdr:sp macro="" textlink="">
      <xdr:nvSpPr>
        <xdr:cNvPr id="147" name="物件費該当値テキスト"/>
        <xdr:cNvSpPr txBox="1"/>
      </xdr:nvSpPr>
      <xdr:spPr>
        <a:xfrm>
          <a:off x="15179040" y="31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38100</xdr:rowOff>
    </xdr:from>
    <xdr:to xmlns:xdr="http://schemas.openxmlformats.org/drawingml/2006/spreadsheetDrawing">
      <xdr:col>78</xdr:col>
      <xdr:colOff>120650</xdr:colOff>
      <xdr:row>18</xdr:row>
      <xdr:rowOff>139700</xdr:rowOff>
    </xdr:to>
    <xdr:sp macro="" textlink="">
      <xdr:nvSpPr>
        <xdr:cNvPr id="148" name="楕円 147"/>
        <xdr:cNvSpPr/>
      </xdr:nvSpPr>
      <xdr:spPr>
        <a:xfrm>
          <a:off x="1428369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124460</xdr:rowOff>
    </xdr:from>
    <xdr:ext cx="730885" cy="259080"/>
    <xdr:sp macro="" textlink="">
      <xdr:nvSpPr>
        <xdr:cNvPr id="149" name="テキスト ボックス 148"/>
        <xdr:cNvSpPr txBox="1"/>
      </xdr:nvSpPr>
      <xdr:spPr>
        <a:xfrm>
          <a:off x="13987780" y="32105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50" name="楕円 149"/>
        <xdr:cNvSpPr/>
      </xdr:nvSpPr>
      <xdr:spPr>
        <a:xfrm>
          <a:off x="13480415" y="2933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51" name="テキスト ボックス 150"/>
        <xdr:cNvSpPr txBox="1"/>
      </xdr:nvSpPr>
      <xdr:spPr>
        <a:xfrm>
          <a:off x="1316736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52" name="楕円 151"/>
        <xdr:cNvSpPr/>
      </xdr:nvSpPr>
      <xdr:spPr>
        <a:xfrm>
          <a:off x="12659995"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130810</xdr:rowOff>
    </xdr:from>
    <xdr:ext cx="762000" cy="259080"/>
    <xdr:sp macro="" textlink="">
      <xdr:nvSpPr>
        <xdr:cNvPr id="153" name="テキスト ボックス 152"/>
        <xdr:cNvSpPr txBox="1"/>
      </xdr:nvSpPr>
      <xdr:spPr>
        <a:xfrm>
          <a:off x="12364085"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107950</xdr:rowOff>
    </xdr:from>
    <xdr:to xmlns:xdr="http://schemas.openxmlformats.org/drawingml/2006/spreadsheetDrawing">
      <xdr:col>65</xdr:col>
      <xdr:colOff>53975</xdr:colOff>
      <xdr:row>20</xdr:row>
      <xdr:rowOff>38100</xdr:rowOff>
    </xdr:to>
    <xdr:sp macro="" textlink="">
      <xdr:nvSpPr>
        <xdr:cNvPr id="154" name="楕円 153"/>
        <xdr:cNvSpPr/>
      </xdr:nvSpPr>
      <xdr:spPr>
        <a:xfrm>
          <a:off x="11856720" y="3365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22860</xdr:rowOff>
    </xdr:from>
    <xdr:ext cx="756285" cy="259080"/>
    <xdr:sp macro="" textlink="">
      <xdr:nvSpPr>
        <xdr:cNvPr id="155" name="テキスト ボックス 154"/>
        <xdr:cNvSpPr txBox="1"/>
      </xdr:nvSpPr>
      <xdr:spPr>
        <a:xfrm>
          <a:off x="11543665" y="3451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前年度から０．５</a:t>
          </a:r>
          <a:r>
            <a:rPr kumimoji="1" lang="ja-JP" altLang="ja-JP" sz="1300">
              <a:solidFill>
                <a:schemeClr val="dk1"/>
              </a:solidFill>
              <a:effectLst/>
              <a:latin typeface="ＭＳ Ｐゴシック"/>
              <a:ea typeface="ＭＳ Ｐゴシック"/>
              <a:cs typeface="+mn-cs"/>
            </a:rPr>
            <a:t>ポイント減少</a:t>
          </a:r>
          <a:r>
            <a:rPr kumimoji="1" lang="ja-JP" altLang="ja-JP" sz="1300">
              <a:solidFill>
                <a:schemeClr val="dk1"/>
              </a:solidFill>
              <a:effectLst/>
              <a:latin typeface="ＭＳ Ｐゴシック"/>
              <a:ea typeface="ＭＳ Ｐゴシック"/>
              <a:cs typeface="+mn-cs"/>
            </a:rPr>
            <a:t>し、類似団体平均を０．</a:t>
          </a:r>
          <a:r>
            <a:rPr kumimoji="1" lang="ja-JP" altLang="en-US" sz="1300">
              <a:solidFill>
                <a:schemeClr val="dk1"/>
              </a:solidFill>
              <a:effectLst/>
              <a:latin typeface="ＭＳ Ｐゴシック"/>
              <a:ea typeface="ＭＳ Ｐゴシック"/>
              <a:cs typeface="+mn-cs"/>
            </a:rPr>
            <a:t>４</a:t>
          </a:r>
          <a:r>
            <a:rPr kumimoji="1" lang="ja-JP" altLang="ja-JP" sz="1300">
              <a:solidFill>
                <a:schemeClr val="dk1"/>
              </a:solidFill>
              <a:effectLst/>
              <a:latin typeface="ＭＳ Ｐゴシック"/>
              <a:ea typeface="ＭＳ Ｐゴシック"/>
              <a:cs typeface="+mn-cs"/>
            </a:rPr>
            <a:t>ポイント下</a:t>
          </a:r>
          <a:r>
            <a:rPr kumimoji="1" lang="ja-JP" altLang="ja-JP" sz="1300">
              <a:solidFill>
                <a:schemeClr val="dk1"/>
              </a:solidFill>
              <a:effectLst/>
              <a:latin typeface="ＭＳ Ｐゴシック"/>
              <a:ea typeface="ＭＳ Ｐゴシック"/>
              <a:cs typeface="+mn-cs"/>
            </a:rPr>
            <a:t>回っている。今後、扶助費は</a:t>
          </a:r>
          <a:r>
            <a:rPr kumimoji="1" lang="ja-JP" altLang="en-US" sz="1300">
              <a:solidFill>
                <a:schemeClr val="dk1"/>
              </a:solidFill>
              <a:effectLst/>
              <a:latin typeface="ＭＳ Ｐゴシック"/>
              <a:ea typeface="ＭＳ Ｐゴシック"/>
              <a:cs typeface="+mn-cs"/>
            </a:rPr>
            <a:t>継続的な増加が見込まれる</a:t>
          </a:r>
          <a:r>
            <a:rPr kumimoji="1" lang="ja-JP" altLang="ja-JP" sz="1300">
              <a:solidFill>
                <a:schemeClr val="dk1"/>
              </a:solidFill>
              <a:effectLst/>
              <a:latin typeface="ＭＳ Ｐゴシック"/>
              <a:ea typeface="ＭＳ Ｐゴシック"/>
              <a:cs typeface="+mn-cs"/>
            </a:rPr>
            <a:t>。引き続き、福祉サービス水準の維持や</a:t>
          </a:r>
          <a:r>
            <a:rPr kumimoji="1" lang="ja-JP" altLang="ja-JP" sz="1300">
              <a:solidFill>
                <a:schemeClr val="dk1"/>
              </a:solidFill>
              <a:effectLst/>
              <a:latin typeface="ＭＳ Ｐゴシック"/>
              <a:ea typeface="ＭＳ Ｐゴシック"/>
              <a:cs typeface="+mn-cs"/>
            </a:rPr>
            <a:t>事業レビューの実施等によ</a:t>
          </a:r>
          <a:r>
            <a:rPr kumimoji="1" lang="ja-JP" altLang="en-US" sz="1300">
              <a:solidFill>
                <a:schemeClr val="dk1"/>
              </a:solidFill>
              <a:effectLst/>
              <a:latin typeface="ＭＳ Ｐゴシック"/>
              <a:ea typeface="ＭＳ Ｐゴシック"/>
              <a:cs typeface="+mn-cs"/>
            </a:rPr>
            <a:t>る事業費の</a:t>
          </a:r>
          <a:r>
            <a:rPr kumimoji="1" lang="ja-JP" altLang="ja-JP" sz="1300">
              <a:solidFill>
                <a:schemeClr val="dk1"/>
              </a:solidFill>
              <a:effectLst/>
              <a:latin typeface="ＭＳ Ｐゴシック"/>
              <a:ea typeface="ＭＳ Ｐゴシック"/>
              <a:cs typeface="+mn-cs"/>
            </a:rPr>
            <a:t>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3365"/>
    <xdr:sp macro="" textlink="">
      <xdr:nvSpPr>
        <xdr:cNvPr id="169" name="テキスト ボックス 168"/>
        <xdr:cNvSpPr txBox="1"/>
      </xdr:nvSpPr>
      <xdr:spPr>
        <a:xfrm>
          <a:off x="236855" y="10843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182880</xdr:colOff>
      <xdr:row>61</xdr:row>
      <xdr:rowOff>69850</xdr:rowOff>
    </xdr:to>
    <xdr:cxnSp macro="">
      <xdr:nvCxnSpPr>
        <xdr:cNvPr id="170" name="直線コネクタ 169"/>
        <xdr:cNvCxnSpPr/>
      </xdr:nvCxnSpPr>
      <xdr:spPr>
        <a:xfrm>
          <a:off x="710565" y="10528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8000" cy="253365"/>
    <xdr:sp macro="" textlink="">
      <xdr:nvSpPr>
        <xdr:cNvPr id="171" name="テキスト ボックス 170"/>
        <xdr:cNvSpPr txBox="1"/>
      </xdr:nvSpPr>
      <xdr:spPr>
        <a:xfrm>
          <a:off x="236855" y="103860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182880</xdr:colOff>
      <xdr:row>58</xdr:row>
      <xdr:rowOff>127000</xdr:rowOff>
    </xdr:to>
    <xdr:cxnSp macro="">
      <xdr:nvCxnSpPr>
        <xdr:cNvPr id="172" name="直線コネクタ 171"/>
        <xdr:cNvCxnSpPr/>
      </xdr:nvCxnSpPr>
      <xdr:spPr>
        <a:xfrm>
          <a:off x="710565" y="10071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8000" cy="253365"/>
    <xdr:sp macro="" textlink="">
      <xdr:nvSpPr>
        <xdr:cNvPr id="173" name="テキスト ボックス 172"/>
        <xdr:cNvSpPr txBox="1"/>
      </xdr:nvSpPr>
      <xdr:spPr>
        <a:xfrm>
          <a:off x="236855" y="99288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182880</xdr:colOff>
      <xdr:row>56</xdr:row>
      <xdr:rowOff>12700</xdr:rowOff>
    </xdr:to>
    <xdr:cxnSp macro="">
      <xdr:nvCxnSpPr>
        <xdr:cNvPr id="174" name="直線コネクタ 173"/>
        <xdr:cNvCxnSpPr/>
      </xdr:nvCxnSpPr>
      <xdr:spPr>
        <a:xfrm>
          <a:off x="710565" y="9613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8000" cy="253365"/>
    <xdr:sp macro="" textlink="">
      <xdr:nvSpPr>
        <xdr:cNvPr id="175" name="テキスト ボックス 174"/>
        <xdr:cNvSpPr txBox="1"/>
      </xdr:nvSpPr>
      <xdr:spPr>
        <a:xfrm>
          <a:off x="236855" y="94716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182880</xdr:colOff>
      <xdr:row>53</xdr:row>
      <xdr:rowOff>69850</xdr:rowOff>
    </xdr:to>
    <xdr:cxnSp macro="">
      <xdr:nvCxnSpPr>
        <xdr:cNvPr id="176" name="直線コネクタ 175"/>
        <xdr:cNvCxnSpPr/>
      </xdr:nvCxnSpPr>
      <xdr:spPr>
        <a:xfrm>
          <a:off x="710565" y="9156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8000" cy="253365"/>
    <xdr:sp macro="" textlink="">
      <xdr:nvSpPr>
        <xdr:cNvPr id="177" name="テキスト ボックス 176"/>
        <xdr:cNvSpPr txBox="1"/>
      </xdr:nvSpPr>
      <xdr:spPr>
        <a:xfrm>
          <a:off x="236855" y="90144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8" name="直線コネクタ 177"/>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3365"/>
    <xdr:sp macro="" textlink="">
      <xdr:nvSpPr>
        <xdr:cNvPr id="179" name="テキスト ボックス 178"/>
        <xdr:cNvSpPr txBox="1"/>
      </xdr:nvSpPr>
      <xdr:spPr>
        <a:xfrm>
          <a:off x="236855" y="8557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0"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97790</xdr:rowOff>
    </xdr:from>
    <xdr:to xmlns:xdr="http://schemas.openxmlformats.org/drawingml/2006/spreadsheetDrawing">
      <xdr:col>24</xdr:col>
      <xdr:colOff>25400</xdr:colOff>
      <xdr:row>61</xdr:row>
      <xdr:rowOff>124460</xdr:rowOff>
    </xdr:to>
    <xdr:cxnSp macro="">
      <xdr:nvCxnSpPr>
        <xdr:cNvPr id="181" name="直線コネクタ 180"/>
        <xdr:cNvCxnSpPr/>
      </xdr:nvCxnSpPr>
      <xdr:spPr>
        <a:xfrm flipV="1">
          <a:off x="4414520" y="918464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96520</xdr:rowOff>
    </xdr:from>
    <xdr:ext cx="756285" cy="259080"/>
    <xdr:sp macro="" textlink="">
      <xdr:nvSpPr>
        <xdr:cNvPr id="182" name="扶助費最小値テキスト"/>
        <xdr:cNvSpPr txBox="1"/>
      </xdr:nvSpPr>
      <xdr:spPr>
        <a:xfrm>
          <a:off x="4503420" y="105549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124460</xdr:rowOff>
    </xdr:from>
    <xdr:to xmlns:xdr="http://schemas.openxmlformats.org/drawingml/2006/spreadsheetDrawing">
      <xdr:col>24</xdr:col>
      <xdr:colOff>114300</xdr:colOff>
      <xdr:row>61</xdr:row>
      <xdr:rowOff>124460</xdr:rowOff>
    </xdr:to>
    <xdr:cxnSp macro="">
      <xdr:nvCxnSpPr>
        <xdr:cNvPr id="183" name="直線コネクタ 182"/>
        <xdr:cNvCxnSpPr/>
      </xdr:nvCxnSpPr>
      <xdr:spPr>
        <a:xfrm>
          <a:off x="4342765" y="10582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12065</xdr:rowOff>
    </xdr:from>
    <xdr:ext cx="756285" cy="259080"/>
    <xdr:sp macro="" textlink="">
      <xdr:nvSpPr>
        <xdr:cNvPr id="184" name="扶助費最大値テキスト"/>
        <xdr:cNvSpPr txBox="1"/>
      </xdr:nvSpPr>
      <xdr:spPr>
        <a:xfrm>
          <a:off x="4503420" y="89274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97790</xdr:rowOff>
    </xdr:from>
    <xdr:to xmlns:xdr="http://schemas.openxmlformats.org/drawingml/2006/spreadsheetDrawing">
      <xdr:col>24</xdr:col>
      <xdr:colOff>114300</xdr:colOff>
      <xdr:row>53</xdr:row>
      <xdr:rowOff>97790</xdr:rowOff>
    </xdr:to>
    <xdr:cxnSp macro="">
      <xdr:nvCxnSpPr>
        <xdr:cNvPr id="185" name="直線コネクタ 184"/>
        <xdr:cNvCxnSpPr/>
      </xdr:nvCxnSpPr>
      <xdr:spPr>
        <a:xfrm>
          <a:off x="4342765" y="91846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111125</xdr:rowOff>
    </xdr:from>
    <xdr:to xmlns:xdr="http://schemas.openxmlformats.org/drawingml/2006/spreadsheetDrawing">
      <xdr:col>24</xdr:col>
      <xdr:colOff>25400</xdr:colOff>
      <xdr:row>55</xdr:row>
      <xdr:rowOff>156845</xdr:rowOff>
    </xdr:to>
    <xdr:cxnSp macro="">
      <xdr:nvCxnSpPr>
        <xdr:cNvPr id="186" name="直線コネクタ 185"/>
        <xdr:cNvCxnSpPr/>
      </xdr:nvCxnSpPr>
      <xdr:spPr>
        <a:xfrm flipV="1">
          <a:off x="3657600" y="9540875"/>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68580</xdr:rowOff>
    </xdr:from>
    <xdr:ext cx="756285" cy="259080"/>
    <xdr:sp macro="" textlink="">
      <xdr:nvSpPr>
        <xdr:cNvPr id="187" name="扶助費平均値テキスト"/>
        <xdr:cNvSpPr txBox="1"/>
      </xdr:nvSpPr>
      <xdr:spPr>
        <a:xfrm>
          <a:off x="4503420" y="949833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96520</xdr:rowOff>
    </xdr:from>
    <xdr:to xmlns:xdr="http://schemas.openxmlformats.org/drawingml/2006/spreadsheetDrawing">
      <xdr:col>24</xdr:col>
      <xdr:colOff>76200</xdr:colOff>
      <xdr:row>56</xdr:row>
      <xdr:rowOff>26670</xdr:rowOff>
    </xdr:to>
    <xdr:sp macro="" textlink="">
      <xdr:nvSpPr>
        <xdr:cNvPr id="188" name="フローチャート: 判断 187"/>
        <xdr:cNvSpPr/>
      </xdr:nvSpPr>
      <xdr:spPr>
        <a:xfrm>
          <a:off x="4380865" y="95262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74930</xdr:rowOff>
    </xdr:from>
    <xdr:to xmlns:xdr="http://schemas.openxmlformats.org/drawingml/2006/spreadsheetDrawing">
      <xdr:col>19</xdr:col>
      <xdr:colOff>182880</xdr:colOff>
      <xdr:row>55</xdr:row>
      <xdr:rowOff>156845</xdr:rowOff>
    </xdr:to>
    <xdr:cxnSp macro="">
      <xdr:nvCxnSpPr>
        <xdr:cNvPr id="189" name="直線コネクタ 188"/>
        <xdr:cNvCxnSpPr/>
      </xdr:nvCxnSpPr>
      <xdr:spPr>
        <a:xfrm>
          <a:off x="2841625" y="9504680"/>
          <a:ext cx="81597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69215</xdr:rowOff>
    </xdr:from>
    <xdr:to xmlns:xdr="http://schemas.openxmlformats.org/drawingml/2006/spreadsheetDrawing">
      <xdr:col>20</xdr:col>
      <xdr:colOff>38100</xdr:colOff>
      <xdr:row>55</xdr:row>
      <xdr:rowOff>170815</xdr:rowOff>
    </xdr:to>
    <xdr:sp macro="" textlink="">
      <xdr:nvSpPr>
        <xdr:cNvPr id="190" name="フローチャート: 判断 189"/>
        <xdr:cNvSpPr/>
      </xdr:nvSpPr>
      <xdr:spPr>
        <a:xfrm>
          <a:off x="3611245" y="94989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9525</xdr:rowOff>
    </xdr:from>
    <xdr:ext cx="736600" cy="253365"/>
    <xdr:sp macro="" textlink="">
      <xdr:nvSpPr>
        <xdr:cNvPr id="191" name="テキスト ボックス 190"/>
        <xdr:cNvSpPr txBox="1"/>
      </xdr:nvSpPr>
      <xdr:spPr>
        <a:xfrm>
          <a:off x="3298190" y="92678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74930</xdr:rowOff>
    </xdr:from>
    <xdr:to xmlns:xdr="http://schemas.openxmlformats.org/drawingml/2006/spreadsheetDrawing">
      <xdr:col>15</xdr:col>
      <xdr:colOff>98425</xdr:colOff>
      <xdr:row>55</xdr:row>
      <xdr:rowOff>92710</xdr:rowOff>
    </xdr:to>
    <xdr:cxnSp macro="">
      <xdr:nvCxnSpPr>
        <xdr:cNvPr id="192" name="直線コネクタ 191"/>
        <xdr:cNvCxnSpPr/>
      </xdr:nvCxnSpPr>
      <xdr:spPr>
        <a:xfrm flipV="1">
          <a:off x="2021205" y="9504680"/>
          <a:ext cx="8204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50800</xdr:rowOff>
    </xdr:from>
    <xdr:to xmlns:xdr="http://schemas.openxmlformats.org/drawingml/2006/spreadsheetDrawing">
      <xdr:col>15</xdr:col>
      <xdr:colOff>149225</xdr:colOff>
      <xdr:row>55</xdr:row>
      <xdr:rowOff>152400</xdr:rowOff>
    </xdr:to>
    <xdr:sp macro="" textlink="">
      <xdr:nvSpPr>
        <xdr:cNvPr id="193" name="フローチャート: 判断 192"/>
        <xdr:cNvSpPr/>
      </xdr:nvSpPr>
      <xdr:spPr>
        <a:xfrm>
          <a:off x="2790825"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137160</xdr:rowOff>
    </xdr:from>
    <xdr:ext cx="756285" cy="259080"/>
    <xdr:sp macro="" textlink="">
      <xdr:nvSpPr>
        <xdr:cNvPr id="194" name="テキスト ボックス 193"/>
        <xdr:cNvSpPr txBox="1"/>
      </xdr:nvSpPr>
      <xdr:spPr>
        <a:xfrm>
          <a:off x="2494915" y="95669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92710</xdr:rowOff>
    </xdr:from>
    <xdr:to xmlns:xdr="http://schemas.openxmlformats.org/drawingml/2006/spreadsheetDrawing">
      <xdr:col>11</xdr:col>
      <xdr:colOff>9525</xdr:colOff>
      <xdr:row>55</xdr:row>
      <xdr:rowOff>166370</xdr:rowOff>
    </xdr:to>
    <xdr:cxnSp macro="">
      <xdr:nvCxnSpPr>
        <xdr:cNvPr id="195" name="直線コネクタ 194"/>
        <xdr:cNvCxnSpPr/>
      </xdr:nvCxnSpPr>
      <xdr:spPr>
        <a:xfrm flipV="1">
          <a:off x="1217930" y="9522460"/>
          <a:ext cx="80327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170180</xdr:rowOff>
    </xdr:from>
    <xdr:to xmlns:xdr="http://schemas.openxmlformats.org/drawingml/2006/spreadsheetDrawing">
      <xdr:col>11</xdr:col>
      <xdr:colOff>60325</xdr:colOff>
      <xdr:row>56</xdr:row>
      <xdr:rowOff>100330</xdr:rowOff>
    </xdr:to>
    <xdr:sp macro="" textlink="">
      <xdr:nvSpPr>
        <xdr:cNvPr id="196" name="フローチャート: 判断 195"/>
        <xdr:cNvSpPr/>
      </xdr:nvSpPr>
      <xdr:spPr>
        <a:xfrm>
          <a:off x="1987550" y="95999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85090</xdr:rowOff>
    </xdr:from>
    <xdr:ext cx="762000" cy="259080"/>
    <xdr:sp macro="" textlink="">
      <xdr:nvSpPr>
        <xdr:cNvPr id="197" name="テキスト ボックス 196"/>
        <xdr:cNvSpPr txBox="1"/>
      </xdr:nvSpPr>
      <xdr:spPr>
        <a:xfrm>
          <a:off x="1674495"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62230</xdr:rowOff>
    </xdr:from>
    <xdr:to xmlns:xdr="http://schemas.openxmlformats.org/drawingml/2006/spreadsheetDrawing">
      <xdr:col>6</xdr:col>
      <xdr:colOff>171450</xdr:colOff>
      <xdr:row>56</xdr:row>
      <xdr:rowOff>163830</xdr:rowOff>
    </xdr:to>
    <xdr:sp macro="" textlink="">
      <xdr:nvSpPr>
        <xdr:cNvPr id="198" name="フローチャート: 判断 197"/>
        <xdr:cNvSpPr/>
      </xdr:nvSpPr>
      <xdr:spPr>
        <a:xfrm>
          <a:off x="116713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148590</xdr:rowOff>
    </xdr:from>
    <xdr:ext cx="756285" cy="259080"/>
    <xdr:sp macro="" textlink="">
      <xdr:nvSpPr>
        <xdr:cNvPr id="199" name="テキスト ボックス 198"/>
        <xdr:cNvSpPr txBox="1"/>
      </xdr:nvSpPr>
      <xdr:spPr>
        <a:xfrm>
          <a:off x="871220" y="97497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6285" cy="259080"/>
    <xdr:sp macro="" textlink="">
      <xdr:nvSpPr>
        <xdr:cNvPr id="200" name="テキスト ボックス 199"/>
        <xdr:cNvSpPr txBox="1"/>
      </xdr:nvSpPr>
      <xdr:spPr>
        <a:xfrm>
          <a:off x="4215765"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6285" cy="259080"/>
    <xdr:sp macro="" textlink="">
      <xdr:nvSpPr>
        <xdr:cNvPr id="201" name="テキスト ボックス 200"/>
        <xdr:cNvSpPr txBox="1"/>
      </xdr:nvSpPr>
      <xdr:spPr>
        <a:xfrm>
          <a:off x="346329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2" name="テキスト ボックス 201"/>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3" name="テキスト ボックス 202"/>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6285" cy="259080"/>
    <xdr:sp macro="" textlink="">
      <xdr:nvSpPr>
        <xdr:cNvPr id="204" name="テキスト ボックス 203"/>
        <xdr:cNvSpPr txBox="1"/>
      </xdr:nvSpPr>
      <xdr:spPr>
        <a:xfrm>
          <a:off x="1019175"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60325</xdr:rowOff>
    </xdr:from>
    <xdr:to xmlns:xdr="http://schemas.openxmlformats.org/drawingml/2006/spreadsheetDrawing">
      <xdr:col>24</xdr:col>
      <xdr:colOff>76200</xdr:colOff>
      <xdr:row>55</xdr:row>
      <xdr:rowOff>161925</xdr:rowOff>
    </xdr:to>
    <xdr:sp macro="" textlink="">
      <xdr:nvSpPr>
        <xdr:cNvPr id="205" name="楕円 204"/>
        <xdr:cNvSpPr/>
      </xdr:nvSpPr>
      <xdr:spPr>
        <a:xfrm>
          <a:off x="4380865" y="94900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76835</xdr:rowOff>
    </xdr:from>
    <xdr:ext cx="756285" cy="253365"/>
    <xdr:sp macro="" textlink="">
      <xdr:nvSpPr>
        <xdr:cNvPr id="206" name="扶助費該当値テキスト"/>
        <xdr:cNvSpPr txBox="1"/>
      </xdr:nvSpPr>
      <xdr:spPr>
        <a:xfrm>
          <a:off x="4503420" y="93351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106045</xdr:rowOff>
    </xdr:from>
    <xdr:to xmlns:xdr="http://schemas.openxmlformats.org/drawingml/2006/spreadsheetDrawing">
      <xdr:col>20</xdr:col>
      <xdr:colOff>38100</xdr:colOff>
      <xdr:row>56</xdr:row>
      <xdr:rowOff>36195</xdr:rowOff>
    </xdr:to>
    <xdr:sp macro="" textlink="">
      <xdr:nvSpPr>
        <xdr:cNvPr id="207" name="楕円 206"/>
        <xdr:cNvSpPr/>
      </xdr:nvSpPr>
      <xdr:spPr>
        <a:xfrm>
          <a:off x="3611245" y="95357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20955</xdr:rowOff>
    </xdr:from>
    <xdr:ext cx="736600" cy="253365"/>
    <xdr:sp macro="" textlink="">
      <xdr:nvSpPr>
        <xdr:cNvPr id="208" name="テキスト ボックス 207"/>
        <xdr:cNvSpPr txBox="1"/>
      </xdr:nvSpPr>
      <xdr:spPr>
        <a:xfrm>
          <a:off x="3298190" y="96221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23495</xdr:rowOff>
    </xdr:from>
    <xdr:to xmlns:xdr="http://schemas.openxmlformats.org/drawingml/2006/spreadsheetDrawing">
      <xdr:col>15</xdr:col>
      <xdr:colOff>149225</xdr:colOff>
      <xdr:row>55</xdr:row>
      <xdr:rowOff>125095</xdr:rowOff>
    </xdr:to>
    <xdr:sp macro="" textlink="">
      <xdr:nvSpPr>
        <xdr:cNvPr id="209" name="楕円 208"/>
        <xdr:cNvSpPr/>
      </xdr:nvSpPr>
      <xdr:spPr>
        <a:xfrm>
          <a:off x="2790825"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135255</xdr:rowOff>
    </xdr:from>
    <xdr:ext cx="756285" cy="253365"/>
    <xdr:sp macro="" textlink="">
      <xdr:nvSpPr>
        <xdr:cNvPr id="210" name="テキスト ボックス 209"/>
        <xdr:cNvSpPr txBox="1"/>
      </xdr:nvSpPr>
      <xdr:spPr>
        <a:xfrm>
          <a:off x="2494915" y="92221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41910</xdr:rowOff>
    </xdr:from>
    <xdr:to xmlns:xdr="http://schemas.openxmlformats.org/drawingml/2006/spreadsheetDrawing">
      <xdr:col>11</xdr:col>
      <xdr:colOff>60325</xdr:colOff>
      <xdr:row>55</xdr:row>
      <xdr:rowOff>143510</xdr:rowOff>
    </xdr:to>
    <xdr:sp macro="" textlink="">
      <xdr:nvSpPr>
        <xdr:cNvPr id="211" name="楕円 210"/>
        <xdr:cNvSpPr/>
      </xdr:nvSpPr>
      <xdr:spPr>
        <a:xfrm>
          <a:off x="1987550" y="94716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153670</xdr:rowOff>
    </xdr:from>
    <xdr:ext cx="762000" cy="259080"/>
    <xdr:sp macro="" textlink="">
      <xdr:nvSpPr>
        <xdr:cNvPr id="212" name="テキスト ボックス 211"/>
        <xdr:cNvSpPr txBox="1"/>
      </xdr:nvSpPr>
      <xdr:spPr>
        <a:xfrm>
          <a:off x="1674495"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114935</xdr:rowOff>
    </xdr:from>
    <xdr:to xmlns:xdr="http://schemas.openxmlformats.org/drawingml/2006/spreadsheetDrawing">
      <xdr:col>6</xdr:col>
      <xdr:colOff>171450</xdr:colOff>
      <xdr:row>56</xdr:row>
      <xdr:rowOff>45085</xdr:rowOff>
    </xdr:to>
    <xdr:sp macro="" textlink="">
      <xdr:nvSpPr>
        <xdr:cNvPr id="213" name="楕円 212"/>
        <xdr:cNvSpPr/>
      </xdr:nvSpPr>
      <xdr:spPr>
        <a:xfrm>
          <a:off x="116713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55245</xdr:rowOff>
    </xdr:from>
    <xdr:ext cx="756285" cy="253365"/>
    <xdr:sp macro="" textlink="">
      <xdr:nvSpPr>
        <xdr:cNvPr id="214" name="テキスト ボックス 213"/>
        <xdr:cNvSpPr txBox="1"/>
      </xdr:nvSpPr>
      <xdr:spPr>
        <a:xfrm>
          <a:off x="871220" y="93135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ポイント減少</a:t>
          </a:r>
          <a:r>
            <a:rPr kumimoji="1" lang="ja-JP" altLang="ja-JP" sz="1300">
              <a:solidFill>
                <a:schemeClr val="dk1"/>
              </a:solidFill>
              <a:effectLst/>
              <a:latin typeface="ＭＳ Ｐゴシック"/>
              <a:ea typeface="ＭＳ Ｐゴシック"/>
              <a:cs typeface="+mn-cs"/>
            </a:rPr>
            <a:t>し</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類似団体平均を０．</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ポイント下回っている。</a:t>
          </a:r>
          <a:r>
            <a:rPr kumimoji="1" lang="ja-JP" altLang="en-US" sz="1300">
              <a:solidFill>
                <a:schemeClr val="dk1"/>
              </a:solidFill>
              <a:effectLst/>
              <a:latin typeface="ＭＳ Ｐゴシック"/>
              <a:ea typeface="ＭＳ Ｐゴシック"/>
              <a:cs typeface="+mn-cs"/>
            </a:rPr>
            <a:t>維持補修費については減少したが、公共施設等の老朽化が進んでいるため、統廃合等の適正管理により、今後も縮減に努める必要がある</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また、繰出金については、</a:t>
          </a:r>
          <a:r>
            <a:rPr kumimoji="1" lang="ja-JP" altLang="ja-JP" sz="1300">
              <a:solidFill>
                <a:schemeClr val="dk1"/>
              </a:solidFill>
              <a:effectLst/>
              <a:latin typeface="ＭＳ Ｐゴシック"/>
              <a:ea typeface="ＭＳ Ｐゴシック"/>
              <a:cs typeface="+mn-cs"/>
            </a:rPr>
            <a:t>後期高齢者医療療養給付費</a:t>
          </a:r>
          <a:r>
            <a:rPr kumimoji="1" lang="ja-JP" altLang="en-US" sz="1300">
              <a:solidFill>
                <a:schemeClr val="dk1"/>
              </a:solidFill>
              <a:effectLst/>
              <a:latin typeface="ＭＳ Ｐゴシック"/>
              <a:ea typeface="ＭＳ Ｐゴシック"/>
              <a:cs typeface="+mn-cs"/>
            </a:rPr>
            <a:t>等が</a:t>
          </a:r>
          <a:r>
            <a:rPr kumimoji="1" lang="ja-JP" altLang="ja-JP" sz="1300">
              <a:solidFill>
                <a:schemeClr val="dk1"/>
              </a:solidFill>
              <a:effectLst/>
              <a:latin typeface="ＭＳ Ｐゴシック"/>
              <a:ea typeface="ＭＳ Ｐゴシック"/>
              <a:cs typeface="+mn-cs"/>
            </a:rPr>
            <a:t>増加していることから、今後も各種保健事業により医療費</a:t>
          </a:r>
          <a:r>
            <a:rPr kumimoji="1" lang="ja-JP" altLang="en-US" sz="1300">
              <a:solidFill>
                <a:schemeClr val="dk1"/>
              </a:solidFill>
              <a:effectLst/>
              <a:latin typeface="ＭＳ Ｐゴシック"/>
              <a:ea typeface="ＭＳ Ｐゴシック"/>
              <a:cs typeface="+mn-cs"/>
            </a:rPr>
            <a:t>等</a:t>
          </a:r>
          <a:r>
            <a:rPr kumimoji="1" lang="ja-JP" altLang="ja-JP" sz="1300">
              <a:solidFill>
                <a:schemeClr val="dk1"/>
              </a:solidFill>
              <a:effectLst/>
              <a:latin typeface="ＭＳ Ｐゴシック"/>
              <a:ea typeface="ＭＳ Ｐゴシック"/>
              <a:cs typeface="+mn-cs"/>
            </a:rPr>
            <a:t>の抑制を図る</a:t>
          </a:r>
          <a:r>
            <a:rPr kumimoji="1" lang="ja-JP" altLang="en-US" sz="1300">
              <a:solidFill>
                <a:schemeClr val="dk1"/>
              </a:solidFill>
              <a:effectLst/>
              <a:latin typeface="ＭＳ Ｐゴシック"/>
              <a:ea typeface="ＭＳ Ｐゴシック"/>
              <a:cs typeface="+mn-cs"/>
            </a:rPr>
            <a:t>とともに</a:t>
          </a:r>
          <a:r>
            <a:rPr kumimoji="1" lang="ja-JP" altLang="ja-JP" sz="1300">
              <a:solidFill>
                <a:schemeClr val="dk1"/>
              </a:solidFill>
              <a:effectLst/>
              <a:latin typeface="ＭＳ Ｐゴシック"/>
              <a:ea typeface="ＭＳ Ｐゴシック"/>
              <a:cs typeface="+mn-cs"/>
            </a:rPr>
            <a:t>、その他の各事業会計においても、事業内容</a:t>
          </a:r>
          <a:r>
            <a:rPr kumimoji="1" lang="ja-JP" altLang="en-US" sz="1300">
              <a:solidFill>
                <a:schemeClr val="dk1"/>
              </a:solidFill>
              <a:effectLst/>
              <a:latin typeface="ＭＳ Ｐゴシック"/>
              <a:ea typeface="ＭＳ Ｐゴシック"/>
              <a:cs typeface="+mn-cs"/>
            </a:rPr>
            <a:t>を精査し、普通会計の負担軽減</a:t>
          </a:r>
          <a:r>
            <a:rPr kumimoji="1" lang="ja-JP" altLang="ja-JP" sz="1300">
              <a:solidFill>
                <a:schemeClr val="dk1"/>
              </a:solidFill>
              <a:effectLst/>
              <a:latin typeface="ＭＳ Ｐゴシック"/>
              <a:ea typeface="ＭＳ Ｐゴシック"/>
              <a:cs typeface="+mn-cs"/>
            </a:rPr>
            <a:t>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6" name="テキスト ボックス 225"/>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3365"/>
    <xdr:sp macro="" textlink="">
      <xdr:nvSpPr>
        <xdr:cNvPr id="228" name="テキスト ボックス 227"/>
        <xdr:cNvSpPr txBox="1"/>
      </xdr:nvSpPr>
      <xdr:spPr>
        <a:xfrm>
          <a:off x="10926445" y="10843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30" name="テキスト ボックス 229"/>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2" name="テキスト ボックス 231"/>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3365"/>
    <xdr:sp macro="" textlink="">
      <xdr:nvSpPr>
        <xdr:cNvPr id="234" name="テキスト ボックス 233"/>
        <xdr:cNvSpPr txBox="1"/>
      </xdr:nvSpPr>
      <xdr:spPr>
        <a:xfrm>
          <a:off x="10926445" y="9700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36" name="テキスト ボックス 235"/>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38" name="テキスト ボックス 237"/>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3365"/>
    <xdr:sp macro="" textlink="">
      <xdr:nvSpPr>
        <xdr:cNvPr id="240" name="テキスト ボックス 239"/>
        <xdr:cNvSpPr txBox="1"/>
      </xdr:nvSpPr>
      <xdr:spPr>
        <a:xfrm>
          <a:off x="10926445" y="8557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69850</xdr:rowOff>
    </xdr:from>
    <xdr:to xmlns:xdr="http://schemas.openxmlformats.org/drawingml/2006/spreadsheetDrawing">
      <xdr:col>82</xdr:col>
      <xdr:colOff>107950</xdr:colOff>
      <xdr:row>60</xdr:row>
      <xdr:rowOff>107950</xdr:rowOff>
    </xdr:to>
    <xdr:cxnSp macro="">
      <xdr:nvCxnSpPr>
        <xdr:cNvPr id="242" name="直線コネクタ 241"/>
        <xdr:cNvCxnSpPr/>
      </xdr:nvCxnSpPr>
      <xdr:spPr>
        <a:xfrm flipV="1">
          <a:off x="15104110" y="89852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80010</xdr:rowOff>
    </xdr:from>
    <xdr:ext cx="762000" cy="259080"/>
    <xdr:sp macro="" textlink="">
      <xdr:nvSpPr>
        <xdr:cNvPr id="243" name="その他最小値テキスト"/>
        <xdr:cNvSpPr txBox="1"/>
      </xdr:nvSpPr>
      <xdr:spPr>
        <a:xfrm>
          <a:off x="1517904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107950</xdr:rowOff>
    </xdr:from>
    <xdr:to xmlns:xdr="http://schemas.openxmlformats.org/drawingml/2006/spreadsheetDrawing">
      <xdr:col>82</xdr:col>
      <xdr:colOff>182880</xdr:colOff>
      <xdr:row>60</xdr:row>
      <xdr:rowOff>107950</xdr:rowOff>
    </xdr:to>
    <xdr:cxnSp macro="">
      <xdr:nvCxnSpPr>
        <xdr:cNvPr id="244" name="直線コネクタ 243"/>
        <xdr:cNvCxnSpPr/>
      </xdr:nvCxnSpPr>
      <xdr:spPr>
        <a:xfrm>
          <a:off x="15015210" y="103949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50</xdr:row>
      <xdr:rowOff>156210</xdr:rowOff>
    </xdr:from>
    <xdr:ext cx="762000" cy="253365"/>
    <xdr:sp macro="" textlink="">
      <xdr:nvSpPr>
        <xdr:cNvPr id="245" name="その他最大値テキスト"/>
        <xdr:cNvSpPr txBox="1"/>
      </xdr:nvSpPr>
      <xdr:spPr>
        <a:xfrm>
          <a:off x="15179040" y="87287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69850</xdr:rowOff>
    </xdr:from>
    <xdr:to xmlns:xdr="http://schemas.openxmlformats.org/drawingml/2006/spreadsheetDrawing">
      <xdr:col>82</xdr:col>
      <xdr:colOff>182880</xdr:colOff>
      <xdr:row>52</xdr:row>
      <xdr:rowOff>69850</xdr:rowOff>
    </xdr:to>
    <xdr:cxnSp macro="">
      <xdr:nvCxnSpPr>
        <xdr:cNvPr id="246" name="直線コネクタ 245"/>
        <xdr:cNvCxnSpPr/>
      </xdr:nvCxnSpPr>
      <xdr:spPr>
        <a:xfrm>
          <a:off x="15015210" y="89852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88900</xdr:rowOff>
    </xdr:from>
    <xdr:to xmlns:xdr="http://schemas.openxmlformats.org/drawingml/2006/spreadsheetDrawing">
      <xdr:col>82</xdr:col>
      <xdr:colOff>107950</xdr:colOff>
      <xdr:row>56</xdr:row>
      <xdr:rowOff>107950</xdr:rowOff>
    </xdr:to>
    <xdr:cxnSp macro="">
      <xdr:nvCxnSpPr>
        <xdr:cNvPr id="247" name="直線コネクタ 246"/>
        <xdr:cNvCxnSpPr/>
      </xdr:nvCxnSpPr>
      <xdr:spPr>
        <a:xfrm flipV="1">
          <a:off x="14334490" y="9690100"/>
          <a:ext cx="7696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48260</xdr:rowOff>
    </xdr:from>
    <xdr:ext cx="762000" cy="259080"/>
    <xdr:sp macro="" textlink="">
      <xdr:nvSpPr>
        <xdr:cNvPr id="248" name="その他平均値テキスト"/>
        <xdr:cNvSpPr txBox="1"/>
      </xdr:nvSpPr>
      <xdr:spPr>
        <a:xfrm>
          <a:off x="1517904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49" name="フローチャート: 判断 248"/>
        <xdr:cNvSpPr/>
      </xdr:nvSpPr>
      <xdr:spPr>
        <a:xfrm>
          <a:off x="1505331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88900</xdr:rowOff>
    </xdr:from>
    <xdr:to xmlns:xdr="http://schemas.openxmlformats.org/drawingml/2006/spreadsheetDrawing">
      <xdr:col>78</xdr:col>
      <xdr:colOff>69850</xdr:colOff>
      <xdr:row>56</xdr:row>
      <xdr:rowOff>107950</xdr:rowOff>
    </xdr:to>
    <xdr:cxnSp macro="">
      <xdr:nvCxnSpPr>
        <xdr:cNvPr id="250" name="直線コネクタ 249"/>
        <xdr:cNvCxnSpPr/>
      </xdr:nvCxnSpPr>
      <xdr:spPr>
        <a:xfrm>
          <a:off x="13531215" y="9690100"/>
          <a:ext cx="8032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19050</xdr:rowOff>
    </xdr:from>
    <xdr:to xmlns:xdr="http://schemas.openxmlformats.org/drawingml/2006/spreadsheetDrawing">
      <xdr:col>78</xdr:col>
      <xdr:colOff>120650</xdr:colOff>
      <xdr:row>56</xdr:row>
      <xdr:rowOff>120650</xdr:rowOff>
    </xdr:to>
    <xdr:sp macro="" textlink="">
      <xdr:nvSpPr>
        <xdr:cNvPr id="251" name="フローチャート: 判断 250"/>
        <xdr:cNvSpPr/>
      </xdr:nvSpPr>
      <xdr:spPr>
        <a:xfrm>
          <a:off x="1428369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130810</xdr:rowOff>
    </xdr:from>
    <xdr:ext cx="730885" cy="259080"/>
    <xdr:sp macro="" textlink="">
      <xdr:nvSpPr>
        <xdr:cNvPr id="252" name="テキスト ボックス 251"/>
        <xdr:cNvSpPr txBox="1"/>
      </xdr:nvSpPr>
      <xdr:spPr>
        <a:xfrm>
          <a:off x="13987780" y="93891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88900</xdr:rowOff>
    </xdr:from>
    <xdr:to xmlns:xdr="http://schemas.openxmlformats.org/drawingml/2006/spreadsheetDrawing">
      <xdr:col>73</xdr:col>
      <xdr:colOff>180975</xdr:colOff>
      <xdr:row>56</xdr:row>
      <xdr:rowOff>165100</xdr:rowOff>
    </xdr:to>
    <xdr:cxnSp macro="">
      <xdr:nvCxnSpPr>
        <xdr:cNvPr id="253" name="直線コネクタ 252"/>
        <xdr:cNvCxnSpPr/>
      </xdr:nvCxnSpPr>
      <xdr:spPr>
        <a:xfrm flipV="1">
          <a:off x="12710795" y="96901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133350</xdr:rowOff>
    </xdr:from>
    <xdr:to xmlns:xdr="http://schemas.openxmlformats.org/drawingml/2006/spreadsheetDrawing">
      <xdr:col>74</xdr:col>
      <xdr:colOff>31750</xdr:colOff>
      <xdr:row>56</xdr:row>
      <xdr:rowOff>63500</xdr:rowOff>
    </xdr:to>
    <xdr:sp macro="" textlink="">
      <xdr:nvSpPr>
        <xdr:cNvPr id="254" name="フローチャート: 判断 253"/>
        <xdr:cNvSpPr/>
      </xdr:nvSpPr>
      <xdr:spPr>
        <a:xfrm>
          <a:off x="1348041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73660</xdr:rowOff>
    </xdr:from>
    <xdr:ext cx="762000" cy="259080"/>
    <xdr:sp macro="" textlink="">
      <xdr:nvSpPr>
        <xdr:cNvPr id="255" name="テキスト ボックス 254"/>
        <xdr:cNvSpPr txBox="1"/>
      </xdr:nvSpPr>
      <xdr:spPr>
        <a:xfrm>
          <a:off x="1316736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165100</xdr:rowOff>
    </xdr:from>
    <xdr:to xmlns:xdr="http://schemas.openxmlformats.org/drawingml/2006/spreadsheetDrawing">
      <xdr:col>69</xdr:col>
      <xdr:colOff>92075</xdr:colOff>
      <xdr:row>61</xdr:row>
      <xdr:rowOff>50800</xdr:rowOff>
    </xdr:to>
    <xdr:cxnSp macro="">
      <xdr:nvCxnSpPr>
        <xdr:cNvPr id="256" name="直線コネクタ 255"/>
        <xdr:cNvCxnSpPr/>
      </xdr:nvCxnSpPr>
      <xdr:spPr>
        <a:xfrm flipV="1">
          <a:off x="11890375" y="9766300"/>
          <a:ext cx="820420" cy="742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54</xdr:row>
      <xdr:rowOff>152400</xdr:rowOff>
    </xdr:from>
    <xdr:to xmlns:xdr="http://schemas.openxmlformats.org/drawingml/2006/spreadsheetDrawing">
      <xdr:col>69</xdr:col>
      <xdr:colOff>142875</xdr:colOff>
      <xdr:row>55</xdr:row>
      <xdr:rowOff>82550</xdr:rowOff>
    </xdr:to>
    <xdr:sp macro="" textlink="">
      <xdr:nvSpPr>
        <xdr:cNvPr id="257" name="フローチャート: 判断 256"/>
        <xdr:cNvSpPr/>
      </xdr:nvSpPr>
      <xdr:spPr>
        <a:xfrm>
          <a:off x="12659995"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92710</xdr:rowOff>
    </xdr:from>
    <xdr:ext cx="762000" cy="259080"/>
    <xdr:sp macro="" textlink="">
      <xdr:nvSpPr>
        <xdr:cNvPr id="258" name="テキスト ボックス 257"/>
        <xdr:cNvSpPr txBox="1"/>
      </xdr:nvSpPr>
      <xdr:spPr>
        <a:xfrm>
          <a:off x="12364085"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133350</xdr:rowOff>
    </xdr:from>
    <xdr:to xmlns:xdr="http://schemas.openxmlformats.org/drawingml/2006/spreadsheetDrawing">
      <xdr:col>65</xdr:col>
      <xdr:colOff>53975</xdr:colOff>
      <xdr:row>57</xdr:row>
      <xdr:rowOff>63500</xdr:rowOff>
    </xdr:to>
    <xdr:sp macro="" textlink="">
      <xdr:nvSpPr>
        <xdr:cNvPr id="259" name="フローチャート: 判断 258"/>
        <xdr:cNvSpPr/>
      </xdr:nvSpPr>
      <xdr:spPr>
        <a:xfrm>
          <a:off x="11856720" y="97345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73660</xdr:rowOff>
    </xdr:from>
    <xdr:ext cx="756285" cy="259080"/>
    <xdr:sp macro="" textlink="">
      <xdr:nvSpPr>
        <xdr:cNvPr id="260" name="テキスト ボックス 259"/>
        <xdr:cNvSpPr txBox="1"/>
      </xdr:nvSpPr>
      <xdr:spPr>
        <a:xfrm>
          <a:off x="11543665" y="95034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6285" cy="259080"/>
    <xdr:sp macro="" textlink="">
      <xdr:nvSpPr>
        <xdr:cNvPr id="261" name="テキスト ボックス 260"/>
        <xdr:cNvSpPr txBox="1"/>
      </xdr:nvSpPr>
      <xdr:spPr>
        <a:xfrm>
          <a:off x="14905355"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2" name="テキスト ボックス 261"/>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3" name="テキスト ボックス 262"/>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6285" cy="259080"/>
    <xdr:sp macro="" textlink="">
      <xdr:nvSpPr>
        <xdr:cNvPr id="264" name="テキスト ボックス 263"/>
        <xdr:cNvSpPr txBox="1"/>
      </xdr:nvSpPr>
      <xdr:spPr>
        <a:xfrm>
          <a:off x="1251204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5" name="テキスト ボックス 264"/>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38100</xdr:rowOff>
    </xdr:from>
    <xdr:to xmlns:xdr="http://schemas.openxmlformats.org/drawingml/2006/spreadsheetDrawing">
      <xdr:col>82</xdr:col>
      <xdr:colOff>158750</xdr:colOff>
      <xdr:row>56</xdr:row>
      <xdr:rowOff>139700</xdr:rowOff>
    </xdr:to>
    <xdr:sp macro="" textlink="">
      <xdr:nvSpPr>
        <xdr:cNvPr id="266" name="楕円 265"/>
        <xdr:cNvSpPr/>
      </xdr:nvSpPr>
      <xdr:spPr>
        <a:xfrm>
          <a:off x="1505331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54610</xdr:rowOff>
    </xdr:from>
    <xdr:ext cx="762000" cy="253365"/>
    <xdr:sp macro="" textlink="">
      <xdr:nvSpPr>
        <xdr:cNvPr id="267" name="その他該当値テキスト"/>
        <xdr:cNvSpPr txBox="1"/>
      </xdr:nvSpPr>
      <xdr:spPr>
        <a:xfrm>
          <a:off x="15179040" y="9484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57150</xdr:rowOff>
    </xdr:from>
    <xdr:to xmlns:xdr="http://schemas.openxmlformats.org/drawingml/2006/spreadsheetDrawing">
      <xdr:col>78</xdr:col>
      <xdr:colOff>120650</xdr:colOff>
      <xdr:row>56</xdr:row>
      <xdr:rowOff>158750</xdr:rowOff>
    </xdr:to>
    <xdr:sp macro="" textlink="">
      <xdr:nvSpPr>
        <xdr:cNvPr id="268" name="楕円 267"/>
        <xdr:cNvSpPr/>
      </xdr:nvSpPr>
      <xdr:spPr>
        <a:xfrm>
          <a:off x="1428369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143510</xdr:rowOff>
    </xdr:from>
    <xdr:ext cx="730885" cy="253365"/>
    <xdr:sp macro="" textlink="">
      <xdr:nvSpPr>
        <xdr:cNvPr id="269" name="テキスト ボックス 268"/>
        <xdr:cNvSpPr txBox="1"/>
      </xdr:nvSpPr>
      <xdr:spPr>
        <a:xfrm>
          <a:off x="13987780" y="974471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38100</xdr:rowOff>
    </xdr:from>
    <xdr:to xmlns:xdr="http://schemas.openxmlformats.org/drawingml/2006/spreadsheetDrawing">
      <xdr:col>74</xdr:col>
      <xdr:colOff>31750</xdr:colOff>
      <xdr:row>56</xdr:row>
      <xdr:rowOff>139700</xdr:rowOff>
    </xdr:to>
    <xdr:sp macro="" textlink="">
      <xdr:nvSpPr>
        <xdr:cNvPr id="270" name="楕円 269"/>
        <xdr:cNvSpPr/>
      </xdr:nvSpPr>
      <xdr:spPr>
        <a:xfrm>
          <a:off x="13480415" y="9639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124460</xdr:rowOff>
    </xdr:from>
    <xdr:ext cx="762000" cy="259080"/>
    <xdr:sp macro="" textlink="">
      <xdr:nvSpPr>
        <xdr:cNvPr id="271" name="テキスト ボックス 270"/>
        <xdr:cNvSpPr txBox="1"/>
      </xdr:nvSpPr>
      <xdr:spPr>
        <a:xfrm>
          <a:off x="1316736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72" name="楕円 271"/>
        <xdr:cNvSpPr/>
      </xdr:nvSpPr>
      <xdr:spPr>
        <a:xfrm>
          <a:off x="12659995"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29210</xdr:rowOff>
    </xdr:from>
    <xdr:ext cx="762000" cy="253365"/>
    <xdr:sp macro="" textlink="">
      <xdr:nvSpPr>
        <xdr:cNvPr id="273" name="テキスト ボックス 272"/>
        <xdr:cNvSpPr txBox="1"/>
      </xdr:nvSpPr>
      <xdr:spPr>
        <a:xfrm>
          <a:off x="12364085" y="9801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0</xdr:rowOff>
    </xdr:from>
    <xdr:to xmlns:xdr="http://schemas.openxmlformats.org/drawingml/2006/spreadsheetDrawing">
      <xdr:col>65</xdr:col>
      <xdr:colOff>53975</xdr:colOff>
      <xdr:row>61</xdr:row>
      <xdr:rowOff>101600</xdr:rowOff>
    </xdr:to>
    <xdr:sp macro="" textlink="">
      <xdr:nvSpPr>
        <xdr:cNvPr id="274" name="楕円 273"/>
        <xdr:cNvSpPr/>
      </xdr:nvSpPr>
      <xdr:spPr>
        <a:xfrm>
          <a:off x="11856720" y="10458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86360</xdr:rowOff>
    </xdr:from>
    <xdr:ext cx="756285" cy="253365"/>
    <xdr:sp macro="" textlink="">
      <xdr:nvSpPr>
        <xdr:cNvPr id="275" name="テキスト ボックス 274"/>
        <xdr:cNvSpPr txBox="1"/>
      </xdr:nvSpPr>
      <xdr:spPr>
        <a:xfrm>
          <a:off x="11543665" y="105448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前年度から０．３</a:t>
          </a:r>
          <a:r>
            <a:rPr kumimoji="1" lang="ja-JP" altLang="ja-JP" sz="1300">
              <a:solidFill>
                <a:schemeClr val="dk1"/>
              </a:solidFill>
              <a:effectLst/>
              <a:latin typeface="ＭＳ Ｐゴシック"/>
              <a:ea typeface="ＭＳ Ｐゴシック"/>
              <a:cs typeface="+mn-cs"/>
            </a:rPr>
            <a:t>ポイント減少</a:t>
          </a:r>
          <a:r>
            <a:rPr kumimoji="1" lang="ja-JP" altLang="ja-JP" sz="1300">
              <a:solidFill>
                <a:schemeClr val="dk1"/>
              </a:solidFill>
              <a:effectLst/>
              <a:latin typeface="ＭＳ Ｐゴシック"/>
              <a:ea typeface="ＭＳ Ｐゴシック"/>
              <a:cs typeface="+mn-cs"/>
            </a:rPr>
            <a:t>したものの、類似団体平均を</a:t>
          </a:r>
          <a:r>
            <a:rPr kumimoji="1" lang="ja-JP" altLang="en-US" sz="1300">
              <a:solidFill>
                <a:schemeClr val="dk1"/>
              </a:solidFill>
              <a:effectLst/>
              <a:latin typeface="ＭＳ Ｐゴシック"/>
              <a:ea typeface="ＭＳ Ｐゴシック"/>
              <a:cs typeface="+mn-cs"/>
            </a:rPr>
            <a:t>３．０</a:t>
          </a:r>
          <a:r>
            <a:rPr kumimoji="1" lang="ja-JP" altLang="ja-JP" sz="1300">
              <a:solidFill>
                <a:schemeClr val="dk1"/>
              </a:solidFill>
              <a:effectLst/>
              <a:latin typeface="ＭＳ Ｐゴシック"/>
              <a:ea typeface="ＭＳ Ｐゴシック"/>
              <a:cs typeface="+mn-cs"/>
            </a:rPr>
            <a:t>ポイント上回っている。</a:t>
          </a:r>
          <a:r>
            <a:rPr kumimoji="1" lang="ja-JP" altLang="ja-JP" sz="1300">
              <a:solidFill>
                <a:schemeClr val="dk1"/>
              </a:solidFill>
              <a:effectLst/>
              <a:latin typeface="ＭＳ Ｐゴシック"/>
              <a:ea typeface="ＭＳ Ｐゴシック"/>
              <a:cs typeface="+mn-cs"/>
            </a:rPr>
            <a:t>類似団体</a:t>
          </a:r>
          <a:r>
            <a:rPr kumimoji="1" lang="ja-JP" altLang="en-US" sz="1300">
              <a:solidFill>
                <a:schemeClr val="dk1"/>
              </a:solidFill>
              <a:effectLst/>
              <a:latin typeface="ＭＳ Ｐゴシック"/>
              <a:ea typeface="ＭＳ Ｐゴシック"/>
              <a:cs typeface="+mn-cs"/>
            </a:rPr>
            <a:t>と比較して高止まりしている要因は</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一部事務組合に対する負担金</a:t>
          </a:r>
          <a:r>
            <a:rPr kumimoji="1" lang="ja-JP" altLang="en-US" sz="1300">
              <a:solidFill>
                <a:schemeClr val="dk1"/>
              </a:solidFill>
              <a:effectLst/>
              <a:latin typeface="ＭＳ Ｐゴシック"/>
              <a:ea typeface="ＭＳ Ｐゴシック"/>
              <a:cs typeface="+mn-cs"/>
            </a:rPr>
            <a:t>が多額であることによる。事業レビューにより、</a:t>
          </a:r>
          <a:r>
            <a:rPr kumimoji="1" lang="ja-JP" altLang="ja-JP" sz="1300">
              <a:solidFill>
                <a:schemeClr val="dk1"/>
              </a:solidFill>
              <a:effectLst/>
              <a:latin typeface="ＭＳ Ｐゴシック"/>
              <a:ea typeface="ＭＳ Ｐゴシック"/>
              <a:cs typeface="+mn-cs"/>
            </a:rPr>
            <a:t>補助基準や事業効果</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見直し</a:t>
          </a:r>
          <a:r>
            <a:rPr kumimoji="1" lang="ja-JP" altLang="en-US" sz="1300">
              <a:solidFill>
                <a:schemeClr val="dk1"/>
              </a:solidFill>
              <a:effectLst/>
              <a:latin typeface="ＭＳ Ｐゴシック"/>
              <a:ea typeface="ＭＳ Ｐゴシック"/>
              <a:cs typeface="+mn-cs"/>
            </a:rPr>
            <a:t>を行うことで補助費全体の</a:t>
          </a:r>
          <a:r>
            <a:rPr kumimoji="1" lang="ja-JP" altLang="ja-JP" sz="1300">
              <a:solidFill>
                <a:schemeClr val="dk1"/>
              </a:solidFill>
              <a:effectLst/>
              <a:latin typeface="ＭＳ Ｐゴシック"/>
              <a:ea typeface="ＭＳ Ｐゴシック"/>
              <a:cs typeface="+mn-cs"/>
            </a:rPr>
            <a:t>適正化を図り、</a:t>
          </a:r>
          <a:r>
            <a:rPr kumimoji="1" lang="ja-JP" altLang="en-US" sz="1300">
              <a:solidFill>
                <a:schemeClr val="dk1"/>
              </a:solidFill>
              <a:effectLst/>
              <a:latin typeface="ＭＳ Ｐゴシック"/>
              <a:ea typeface="ＭＳ Ｐゴシック"/>
              <a:cs typeface="+mn-cs"/>
            </a:rPr>
            <a:t>歳出の</a:t>
          </a:r>
          <a:r>
            <a:rPr kumimoji="1" lang="ja-JP" altLang="ja-JP" sz="1300">
              <a:solidFill>
                <a:schemeClr val="dk1"/>
              </a:solidFill>
              <a:effectLst/>
              <a:latin typeface="ＭＳ Ｐゴシック"/>
              <a:ea typeface="ＭＳ Ｐゴシック"/>
              <a:cs typeface="+mn-cs"/>
            </a:rPr>
            <a:t>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7" name="テキスト ボックス 286"/>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3365"/>
    <xdr:sp macro="" textlink="">
      <xdr:nvSpPr>
        <xdr:cNvPr id="289" name="テキスト ボックス 288"/>
        <xdr:cNvSpPr txBox="1"/>
      </xdr:nvSpPr>
      <xdr:spPr>
        <a:xfrm>
          <a:off x="10926445" y="7414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3365"/>
    <xdr:sp macro="" textlink="">
      <xdr:nvSpPr>
        <xdr:cNvPr id="291" name="テキスト ボックス 290"/>
        <xdr:cNvSpPr txBox="1"/>
      </xdr:nvSpPr>
      <xdr:spPr>
        <a:xfrm>
          <a:off x="10926445" y="69570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3365"/>
    <xdr:sp macro="" textlink="">
      <xdr:nvSpPr>
        <xdr:cNvPr id="293" name="テキスト ボックス 292"/>
        <xdr:cNvSpPr txBox="1"/>
      </xdr:nvSpPr>
      <xdr:spPr>
        <a:xfrm>
          <a:off x="10926445" y="64998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3365"/>
    <xdr:sp macro="" textlink="">
      <xdr:nvSpPr>
        <xdr:cNvPr id="295" name="テキスト ボックス 294"/>
        <xdr:cNvSpPr txBox="1"/>
      </xdr:nvSpPr>
      <xdr:spPr>
        <a:xfrm>
          <a:off x="10926445" y="60426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3365"/>
    <xdr:sp macro="" textlink="">
      <xdr:nvSpPr>
        <xdr:cNvPr id="297" name="テキスト ボックス 296"/>
        <xdr:cNvSpPr txBox="1"/>
      </xdr:nvSpPr>
      <xdr:spPr>
        <a:xfrm>
          <a:off x="10926445" y="55854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129540</xdr:rowOff>
    </xdr:from>
    <xdr:to xmlns:xdr="http://schemas.openxmlformats.org/drawingml/2006/spreadsheetDrawing">
      <xdr:col>82</xdr:col>
      <xdr:colOff>107950</xdr:colOff>
      <xdr:row>39</xdr:row>
      <xdr:rowOff>88265</xdr:rowOff>
    </xdr:to>
    <xdr:cxnSp macro="">
      <xdr:nvCxnSpPr>
        <xdr:cNvPr id="300" name="直線コネクタ 299"/>
        <xdr:cNvCxnSpPr/>
      </xdr:nvCxnSpPr>
      <xdr:spPr>
        <a:xfrm flipV="1">
          <a:off x="15104110" y="5787390"/>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39</xdr:row>
      <xdr:rowOff>60325</xdr:rowOff>
    </xdr:from>
    <xdr:ext cx="762000" cy="259080"/>
    <xdr:sp macro="" textlink="">
      <xdr:nvSpPr>
        <xdr:cNvPr id="301" name="補助費等最小値テキスト"/>
        <xdr:cNvSpPr txBox="1"/>
      </xdr:nvSpPr>
      <xdr:spPr>
        <a:xfrm>
          <a:off x="1517904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182880</xdr:colOff>
      <xdr:row>39</xdr:row>
      <xdr:rowOff>88265</xdr:rowOff>
    </xdr:to>
    <xdr:cxnSp macro="">
      <xdr:nvCxnSpPr>
        <xdr:cNvPr id="302" name="直線コネクタ 301"/>
        <xdr:cNvCxnSpPr/>
      </xdr:nvCxnSpPr>
      <xdr:spPr>
        <a:xfrm>
          <a:off x="15015210" y="67748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44450</xdr:rowOff>
    </xdr:from>
    <xdr:ext cx="762000" cy="259080"/>
    <xdr:sp macro="" textlink="">
      <xdr:nvSpPr>
        <xdr:cNvPr id="303" name="補助費等最大値テキスト"/>
        <xdr:cNvSpPr txBox="1"/>
      </xdr:nvSpPr>
      <xdr:spPr>
        <a:xfrm>
          <a:off x="1517904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129540</xdr:rowOff>
    </xdr:from>
    <xdr:to xmlns:xdr="http://schemas.openxmlformats.org/drawingml/2006/spreadsheetDrawing">
      <xdr:col>82</xdr:col>
      <xdr:colOff>182880</xdr:colOff>
      <xdr:row>33</xdr:row>
      <xdr:rowOff>129540</xdr:rowOff>
    </xdr:to>
    <xdr:cxnSp macro="">
      <xdr:nvCxnSpPr>
        <xdr:cNvPr id="304" name="直線コネクタ 303"/>
        <xdr:cNvCxnSpPr/>
      </xdr:nvCxnSpPr>
      <xdr:spPr>
        <a:xfrm>
          <a:off x="15015210" y="57873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92710</xdr:rowOff>
    </xdr:from>
    <xdr:to xmlns:xdr="http://schemas.openxmlformats.org/drawingml/2006/spreadsheetDrawing">
      <xdr:col>82</xdr:col>
      <xdr:colOff>107950</xdr:colOff>
      <xdr:row>37</xdr:row>
      <xdr:rowOff>106680</xdr:rowOff>
    </xdr:to>
    <xdr:cxnSp macro="">
      <xdr:nvCxnSpPr>
        <xdr:cNvPr id="305" name="直線コネクタ 304"/>
        <xdr:cNvCxnSpPr/>
      </xdr:nvCxnSpPr>
      <xdr:spPr>
        <a:xfrm flipV="1">
          <a:off x="14334490" y="6436360"/>
          <a:ext cx="769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92710</xdr:rowOff>
    </xdr:from>
    <xdr:ext cx="762000" cy="259080"/>
    <xdr:sp macro="" textlink="">
      <xdr:nvSpPr>
        <xdr:cNvPr id="306" name="補助費等平均値テキスト"/>
        <xdr:cNvSpPr txBox="1"/>
      </xdr:nvSpPr>
      <xdr:spPr>
        <a:xfrm>
          <a:off x="1517904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07" name="フローチャート: 判断 306"/>
        <xdr:cNvSpPr/>
      </xdr:nvSpPr>
      <xdr:spPr>
        <a:xfrm>
          <a:off x="1505331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52070</xdr:rowOff>
    </xdr:from>
    <xdr:to xmlns:xdr="http://schemas.openxmlformats.org/drawingml/2006/spreadsheetDrawing">
      <xdr:col>78</xdr:col>
      <xdr:colOff>69850</xdr:colOff>
      <xdr:row>37</xdr:row>
      <xdr:rowOff>106680</xdr:rowOff>
    </xdr:to>
    <xdr:cxnSp macro="">
      <xdr:nvCxnSpPr>
        <xdr:cNvPr id="308" name="直線コネクタ 307"/>
        <xdr:cNvCxnSpPr/>
      </xdr:nvCxnSpPr>
      <xdr:spPr>
        <a:xfrm>
          <a:off x="13531215" y="6395720"/>
          <a:ext cx="8032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9" name="フローチャート: 判断 308"/>
        <xdr:cNvSpPr/>
      </xdr:nvSpPr>
      <xdr:spPr>
        <a:xfrm>
          <a:off x="1428369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169545</xdr:rowOff>
    </xdr:from>
    <xdr:ext cx="730885" cy="253365"/>
    <xdr:sp macro="" textlink="">
      <xdr:nvSpPr>
        <xdr:cNvPr id="310" name="テキスト ボックス 309"/>
        <xdr:cNvSpPr txBox="1"/>
      </xdr:nvSpPr>
      <xdr:spPr>
        <a:xfrm>
          <a:off x="13987780" y="599884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52070</xdr:rowOff>
    </xdr:from>
    <xdr:to xmlns:xdr="http://schemas.openxmlformats.org/drawingml/2006/spreadsheetDrawing">
      <xdr:col>73</xdr:col>
      <xdr:colOff>180975</xdr:colOff>
      <xdr:row>37</xdr:row>
      <xdr:rowOff>138430</xdr:rowOff>
    </xdr:to>
    <xdr:cxnSp macro="">
      <xdr:nvCxnSpPr>
        <xdr:cNvPr id="311" name="直線コネクタ 310"/>
        <xdr:cNvCxnSpPr/>
      </xdr:nvCxnSpPr>
      <xdr:spPr>
        <a:xfrm flipV="1">
          <a:off x="12710795" y="6395720"/>
          <a:ext cx="82042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53340</xdr:rowOff>
    </xdr:from>
    <xdr:to xmlns:xdr="http://schemas.openxmlformats.org/drawingml/2006/spreadsheetDrawing">
      <xdr:col>74</xdr:col>
      <xdr:colOff>31750</xdr:colOff>
      <xdr:row>36</xdr:row>
      <xdr:rowOff>154940</xdr:rowOff>
    </xdr:to>
    <xdr:sp macro="" textlink="">
      <xdr:nvSpPr>
        <xdr:cNvPr id="312" name="フローチャート: 判断 311"/>
        <xdr:cNvSpPr/>
      </xdr:nvSpPr>
      <xdr:spPr>
        <a:xfrm>
          <a:off x="13480415" y="6225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165100</xdr:rowOff>
    </xdr:from>
    <xdr:ext cx="762000" cy="259080"/>
    <xdr:sp macro="" textlink="">
      <xdr:nvSpPr>
        <xdr:cNvPr id="313" name="テキスト ボックス 312"/>
        <xdr:cNvSpPr txBox="1"/>
      </xdr:nvSpPr>
      <xdr:spPr>
        <a:xfrm>
          <a:off x="1316736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132080</xdr:rowOff>
    </xdr:from>
    <xdr:to xmlns:xdr="http://schemas.openxmlformats.org/drawingml/2006/spreadsheetDrawing">
      <xdr:col>69</xdr:col>
      <xdr:colOff>92075</xdr:colOff>
      <xdr:row>37</xdr:row>
      <xdr:rowOff>138430</xdr:rowOff>
    </xdr:to>
    <xdr:cxnSp macro="">
      <xdr:nvCxnSpPr>
        <xdr:cNvPr id="314" name="直線コネクタ 313"/>
        <xdr:cNvCxnSpPr/>
      </xdr:nvCxnSpPr>
      <xdr:spPr>
        <a:xfrm>
          <a:off x="11890375" y="6304280"/>
          <a:ext cx="82042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107950</xdr:rowOff>
    </xdr:from>
    <xdr:to xmlns:xdr="http://schemas.openxmlformats.org/drawingml/2006/spreadsheetDrawing">
      <xdr:col>69</xdr:col>
      <xdr:colOff>142875</xdr:colOff>
      <xdr:row>37</xdr:row>
      <xdr:rowOff>38100</xdr:rowOff>
    </xdr:to>
    <xdr:sp macro="" textlink="">
      <xdr:nvSpPr>
        <xdr:cNvPr id="315" name="フローチャート: 判断 314"/>
        <xdr:cNvSpPr/>
      </xdr:nvSpPr>
      <xdr:spPr>
        <a:xfrm>
          <a:off x="12659995"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48260</xdr:rowOff>
    </xdr:from>
    <xdr:ext cx="762000" cy="259080"/>
    <xdr:sp macro="" textlink="">
      <xdr:nvSpPr>
        <xdr:cNvPr id="316" name="テキスト ボックス 315"/>
        <xdr:cNvSpPr txBox="1"/>
      </xdr:nvSpPr>
      <xdr:spPr>
        <a:xfrm>
          <a:off x="12364085"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17" name="フローチャート: 判断 316"/>
        <xdr:cNvSpPr/>
      </xdr:nvSpPr>
      <xdr:spPr>
        <a:xfrm>
          <a:off x="11856720" y="62344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xdr:rowOff>
    </xdr:from>
    <xdr:ext cx="756285" cy="259080"/>
    <xdr:sp macro="" textlink="">
      <xdr:nvSpPr>
        <xdr:cNvPr id="318" name="テキスト ボックス 317"/>
        <xdr:cNvSpPr txBox="1"/>
      </xdr:nvSpPr>
      <xdr:spPr>
        <a:xfrm>
          <a:off x="11543665" y="60032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6285" cy="259080"/>
    <xdr:sp macro="" textlink="">
      <xdr:nvSpPr>
        <xdr:cNvPr id="319" name="テキスト ボックス 318"/>
        <xdr:cNvSpPr txBox="1"/>
      </xdr:nvSpPr>
      <xdr:spPr>
        <a:xfrm>
          <a:off x="14905355"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0" name="テキスト ボックス 319"/>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1" name="テキスト ボックス 320"/>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6285" cy="259080"/>
    <xdr:sp macro="" textlink="">
      <xdr:nvSpPr>
        <xdr:cNvPr id="322" name="テキスト ボックス 321"/>
        <xdr:cNvSpPr txBox="1"/>
      </xdr:nvSpPr>
      <xdr:spPr>
        <a:xfrm>
          <a:off x="1251204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3" name="テキスト ボックス 322"/>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41910</xdr:rowOff>
    </xdr:from>
    <xdr:to xmlns:xdr="http://schemas.openxmlformats.org/drawingml/2006/spreadsheetDrawing">
      <xdr:col>82</xdr:col>
      <xdr:colOff>158750</xdr:colOff>
      <xdr:row>37</xdr:row>
      <xdr:rowOff>143510</xdr:rowOff>
    </xdr:to>
    <xdr:sp macro="" textlink="">
      <xdr:nvSpPr>
        <xdr:cNvPr id="324" name="楕円 323"/>
        <xdr:cNvSpPr/>
      </xdr:nvSpPr>
      <xdr:spPr>
        <a:xfrm>
          <a:off x="1505331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13970</xdr:rowOff>
    </xdr:from>
    <xdr:ext cx="762000" cy="259080"/>
    <xdr:sp macro="" textlink="">
      <xdr:nvSpPr>
        <xdr:cNvPr id="325" name="補助費等該当値テキスト"/>
        <xdr:cNvSpPr txBox="1"/>
      </xdr:nvSpPr>
      <xdr:spPr>
        <a:xfrm>
          <a:off x="1517904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55880</xdr:rowOff>
    </xdr:from>
    <xdr:to xmlns:xdr="http://schemas.openxmlformats.org/drawingml/2006/spreadsheetDrawing">
      <xdr:col>78</xdr:col>
      <xdr:colOff>120650</xdr:colOff>
      <xdr:row>37</xdr:row>
      <xdr:rowOff>157480</xdr:rowOff>
    </xdr:to>
    <xdr:sp macro="" textlink="">
      <xdr:nvSpPr>
        <xdr:cNvPr id="326" name="楕円 325"/>
        <xdr:cNvSpPr/>
      </xdr:nvSpPr>
      <xdr:spPr>
        <a:xfrm>
          <a:off x="1428369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142240</xdr:rowOff>
    </xdr:from>
    <xdr:ext cx="730885" cy="259080"/>
    <xdr:sp macro="" textlink="">
      <xdr:nvSpPr>
        <xdr:cNvPr id="327" name="テキスト ボックス 326"/>
        <xdr:cNvSpPr txBox="1"/>
      </xdr:nvSpPr>
      <xdr:spPr>
        <a:xfrm>
          <a:off x="13987780" y="648589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635</xdr:rowOff>
    </xdr:from>
    <xdr:to xmlns:xdr="http://schemas.openxmlformats.org/drawingml/2006/spreadsheetDrawing">
      <xdr:col>74</xdr:col>
      <xdr:colOff>31750</xdr:colOff>
      <xdr:row>37</xdr:row>
      <xdr:rowOff>102235</xdr:rowOff>
    </xdr:to>
    <xdr:sp macro="" textlink="">
      <xdr:nvSpPr>
        <xdr:cNvPr id="328" name="楕円 327"/>
        <xdr:cNvSpPr/>
      </xdr:nvSpPr>
      <xdr:spPr>
        <a:xfrm>
          <a:off x="13480415" y="63442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86995</xdr:rowOff>
    </xdr:from>
    <xdr:ext cx="762000" cy="253365"/>
    <xdr:sp macro="" textlink="">
      <xdr:nvSpPr>
        <xdr:cNvPr id="329" name="テキスト ボックス 328"/>
        <xdr:cNvSpPr txBox="1"/>
      </xdr:nvSpPr>
      <xdr:spPr>
        <a:xfrm>
          <a:off x="13167360" y="6430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87630</xdr:rowOff>
    </xdr:from>
    <xdr:to xmlns:xdr="http://schemas.openxmlformats.org/drawingml/2006/spreadsheetDrawing">
      <xdr:col>69</xdr:col>
      <xdr:colOff>142875</xdr:colOff>
      <xdr:row>38</xdr:row>
      <xdr:rowOff>17780</xdr:rowOff>
    </xdr:to>
    <xdr:sp macro="" textlink="">
      <xdr:nvSpPr>
        <xdr:cNvPr id="330" name="楕円 329"/>
        <xdr:cNvSpPr/>
      </xdr:nvSpPr>
      <xdr:spPr>
        <a:xfrm>
          <a:off x="12659995"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2540</xdr:rowOff>
    </xdr:from>
    <xdr:ext cx="762000" cy="259080"/>
    <xdr:sp macro="" textlink="">
      <xdr:nvSpPr>
        <xdr:cNvPr id="331" name="テキスト ボックス 330"/>
        <xdr:cNvSpPr txBox="1"/>
      </xdr:nvSpPr>
      <xdr:spPr>
        <a:xfrm>
          <a:off x="12364085"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80645</xdr:rowOff>
    </xdr:from>
    <xdr:to xmlns:xdr="http://schemas.openxmlformats.org/drawingml/2006/spreadsheetDrawing">
      <xdr:col>65</xdr:col>
      <xdr:colOff>53975</xdr:colOff>
      <xdr:row>37</xdr:row>
      <xdr:rowOff>10795</xdr:rowOff>
    </xdr:to>
    <xdr:sp macro="" textlink="">
      <xdr:nvSpPr>
        <xdr:cNvPr id="332" name="楕円 331"/>
        <xdr:cNvSpPr/>
      </xdr:nvSpPr>
      <xdr:spPr>
        <a:xfrm>
          <a:off x="11856720" y="62528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167005</xdr:rowOff>
    </xdr:from>
    <xdr:ext cx="756285" cy="253365"/>
    <xdr:sp macro="" textlink="">
      <xdr:nvSpPr>
        <xdr:cNvPr id="333" name="テキスト ボックス 332"/>
        <xdr:cNvSpPr txBox="1"/>
      </xdr:nvSpPr>
      <xdr:spPr>
        <a:xfrm>
          <a:off x="11543665" y="63392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4" name="正方形/長方形 333"/>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1" name="正方形/長方形 340"/>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3" name="正方形/長方形 342"/>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前年度から０．２ポイント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a:t>
          </a:r>
          <a:r>
            <a:rPr kumimoji="1" lang="ja-JP" altLang="en-US" sz="1300">
              <a:solidFill>
                <a:schemeClr val="dk1"/>
              </a:solidFill>
              <a:effectLst/>
              <a:latin typeface="ＭＳ Ｐゴシック"/>
              <a:ea typeface="ＭＳ Ｐゴシック"/>
              <a:cs typeface="+mn-cs"/>
            </a:rPr>
            <a:t>たものの</a:t>
          </a:r>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３．３</a:t>
          </a:r>
          <a:r>
            <a:rPr kumimoji="1" lang="ja-JP" altLang="ja-JP" sz="1300">
              <a:solidFill>
                <a:schemeClr val="dk1"/>
              </a:solidFill>
              <a:effectLst/>
              <a:latin typeface="ＭＳ Ｐゴシック"/>
              <a:ea typeface="ＭＳ Ｐゴシック"/>
              <a:cs typeface="+mn-cs"/>
            </a:rPr>
            <a:t>ポイント下回っている。大型事業に係る合併特例事業債の元金償還が</a:t>
          </a:r>
          <a:r>
            <a:rPr kumimoji="1" lang="ja-JP" altLang="en-US" sz="1300">
              <a:solidFill>
                <a:schemeClr val="dk1"/>
              </a:solidFill>
              <a:effectLst/>
              <a:latin typeface="ＭＳ Ｐゴシック"/>
              <a:ea typeface="ＭＳ Ｐゴシック"/>
              <a:cs typeface="+mn-cs"/>
            </a:rPr>
            <a:t>順次</a:t>
          </a:r>
          <a:r>
            <a:rPr kumimoji="1" lang="ja-JP" altLang="ja-JP" sz="1300">
              <a:solidFill>
                <a:schemeClr val="dk1"/>
              </a:solidFill>
              <a:effectLst/>
              <a:latin typeface="ＭＳ Ｐゴシック"/>
              <a:ea typeface="ＭＳ Ｐゴシック"/>
              <a:cs typeface="+mn-cs"/>
            </a:rPr>
            <a:t>開始している</a:t>
          </a:r>
          <a:r>
            <a:rPr kumimoji="1" lang="ja-JP" altLang="en-US" sz="1300">
              <a:solidFill>
                <a:schemeClr val="dk1"/>
              </a:solidFill>
              <a:effectLst/>
              <a:latin typeface="ＭＳ Ｐゴシック"/>
              <a:ea typeface="ＭＳ Ｐゴシック"/>
              <a:cs typeface="+mn-cs"/>
            </a:rPr>
            <a:t>ことが増加の要因である</a:t>
          </a:r>
          <a:r>
            <a:rPr kumimoji="1" lang="ja-JP" altLang="ja-JP" sz="1300">
              <a:solidFill>
                <a:schemeClr val="dk1"/>
              </a:solidFill>
              <a:effectLst/>
              <a:latin typeface="ＭＳ Ｐゴシック"/>
              <a:ea typeface="ＭＳ Ｐゴシック"/>
              <a:cs typeface="+mn-cs"/>
            </a:rPr>
            <a:t>。今後も、多額の償還が続く見込みであるが、償還額を上回る借入は行わないなど地方債発行の抑制に努めるとともに、減債基金を活用し計画的な償還を行い適正に管理していく。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5" name="テキスト ボックス 344"/>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6" name="直線コネクタ 345"/>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3365"/>
    <xdr:sp macro="" textlink="">
      <xdr:nvSpPr>
        <xdr:cNvPr id="347" name="テキスト ボックス 346"/>
        <xdr:cNvSpPr txBox="1"/>
      </xdr:nvSpPr>
      <xdr:spPr>
        <a:xfrm>
          <a:off x="236855" y="14272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8" name="直線コネクタ 347"/>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9" name="テキスト ボックス 348"/>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0" name="直線コネクタ 349"/>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1" name="テキスト ボックス 350"/>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2" name="直線コネクタ 351"/>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3365"/>
    <xdr:sp macro="" textlink="">
      <xdr:nvSpPr>
        <xdr:cNvPr id="353" name="テキスト ボックス 352"/>
        <xdr:cNvSpPr txBox="1"/>
      </xdr:nvSpPr>
      <xdr:spPr>
        <a:xfrm>
          <a:off x="236855" y="13129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4" name="直線コネクタ 353"/>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5" name="テキスト ボックス 354"/>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6" name="直線コネクタ 355"/>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7" name="テキスト ボックス 356"/>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8" name="直線コネクタ 357"/>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3365"/>
    <xdr:sp macro="" textlink="">
      <xdr:nvSpPr>
        <xdr:cNvPr id="359" name="テキスト ボックス 358"/>
        <xdr:cNvSpPr txBox="1"/>
      </xdr:nvSpPr>
      <xdr:spPr>
        <a:xfrm>
          <a:off x="236855" y="11986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0"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127000</xdr:rowOff>
    </xdr:from>
    <xdr:to xmlns:xdr="http://schemas.openxmlformats.org/drawingml/2006/spreadsheetDrawing">
      <xdr:col>24</xdr:col>
      <xdr:colOff>25400</xdr:colOff>
      <xdr:row>82</xdr:row>
      <xdr:rowOff>12700</xdr:rowOff>
    </xdr:to>
    <xdr:cxnSp macro="">
      <xdr:nvCxnSpPr>
        <xdr:cNvPr id="361" name="直線コネクタ 360"/>
        <xdr:cNvCxnSpPr/>
      </xdr:nvCxnSpPr>
      <xdr:spPr>
        <a:xfrm flipV="1">
          <a:off x="4414520" y="124714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156210</xdr:rowOff>
    </xdr:from>
    <xdr:ext cx="756285" cy="253365"/>
    <xdr:sp macro="" textlink="">
      <xdr:nvSpPr>
        <xdr:cNvPr id="362" name="公債費最小値テキスト"/>
        <xdr:cNvSpPr txBox="1"/>
      </xdr:nvSpPr>
      <xdr:spPr>
        <a:xfrm>
          <a:off x="4503420" y="140436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12700</xdr:rowOff>
    </xdr:from>
    <xdr:to xmlns:xdr="http://schemas.openxmlformats.org/drawingml/2006/spreadsheetDrawing">
      <xdr:col>24</xdr:col>
      <xdr:colOff>114300</xdr:colOff>
      <xdr:row>82</xdr:row>
      <xdr:rowOff>12700</xdr:rowOff>
    </xdr:to>
    <xdr:cxnSp macro="">
      <xdr:nvCxnSpPr>
        <xdr:cNvPr id="363" name="直線コネクタ 362"/>
        <xdr:cNvCxnSpPr/>
      </xdr:nvCxnSpPr>
      <xdr:spPr>
        <a:xfrm>
          <a:off x="4342765" y="14071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41910</xdr:rowOff>
    </xdr:from>
    <xdr:ext cx="756285" cy="253365"/>
    <xdr:sp macro="" textlink="">
      <xdr:nvSpPr>
        <xdr:cNvPr id="364" name="公債費最大値テキスト"/>
        <xdr:cNvSpPr txBox="1"/>
      </xdr:nvSpPr>
      <xdr:spPr>
        <a:xfrm>
          <a:off x="4503420" y="12214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127000</xdr:rowOff>
    </xdr:from>
    <xdr:to xmlns:xdr="http://schemas.openxmlformats.org/drawingml/2006/spreadsheetDrawing">
      <xdr:col>24</xdr:col>
      <xdr:colOff>114300</xdr:colOff>
      <xdr:row>72</xdr:row>
      <xdr:rowOff>127000</xdr:rowOff>
    </xdr:to>
    <xdr:cxnSp macro="">
      <xdr:nvCxnSpPr>
        <xdr:cNvPr id="365" name="直線コネクタ 364"/>
        <xdr:cNvCxnSpPr/>
      </xdr:nvCxnSpPr>
      <xdr:spPr>
        <a:xfrm>
          <a:off x="4342765" y="12471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75</xdr:row>
      <xdr:rowOff>57150</xdr:rowOff>
    </xdr:from>
    <xdr:to xmlns:xdr="http://schemas.openxmlformats.org/drawingml/2006/spreadsheetDrawing">
      <xdr:col>24</xdr:col>
      <xdr:colOff>25400</xdr:colOff>
      <xdr:row>75</xdr:row>
      <xdr:rowOff>82550</xdr:rowOff>
    </xdr:to>
    <xdr:cxnSp macro="">
      <xdr:nvCxnSpPr>
        <xdr:cNvPr id="366" name="直線コネクタ 365"/>
        <xdr:cNvCxnSpPr/>
      </xdr:nvCxnSpPr>
      <xdr:spPr>
        <a:xfrm>
          <a:off x="3657600" y="12915900"/>
          <a:ext cx="7569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80010</xdr:rowOff>
    </xdr:from>
    <xdr:ext cx="756285" cy="259080"/>
    <xdr:sp macro="" textlink="">
      <xdr:nvSpPr>
        <xdr:cNvPr id="367" name="公債費平均値テキスト"/>
        <xdr:cNvSpPr txBox="1"/>
      </xdr:nvSpPr>
      <xdr:spPr>
        <a:xfrm>
          <a:off x="4503420" y="1328166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107950</xdr:rowOff>
    </xdr:from>
    <xdr:to xmlns:xdr="http://schemas.openxmlformats.org/drawingml/2006/spreadsheetDrawing">
      <xdr:col>24</xdr:col>
      <xdr:colOff>76200</xdr:colOff>
      <xdr:row>78</xdr:row>
      <xdr:rowOff>38100</xdr:rowOff>
    </xdr:to>
    <xdr:sp macro="" textlink="">
      <xdr:nvSpPr>
        <xdr:cNvPr id="368" name="フローチャート: 判断 367"/>
        <xdr:cNvSpPr/>
      </xdr:nvSpPr>
      <xdr:spPr>
        <a:xfrm>
          <a:off x="4380865" y="13309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38100</xdr:rowOff>
    </xdr:from>
    <xdr:to xmlns:xdr="http://schemas.openxmlformats.org/drawingml/2006/spreadsheetDrawing">
      <xdr:col>19</xdr:col>
      <xdr:colOff>182880</xdr:colOff>
      <xdr:row>75</xdr:row>
      <xdr:rowOff>57150</xdr:rowOff>
    </xdr:to>
    <xdr:cxnSp macro="">
      <xdr:nvCxnSpPr>
        <xdr:cNvPr id="369" name="直線コネクタ 368"/>
        <xdr:cNvCxnSpPr/>
      </xdr:nvCxnSpPr>
      <xdr:spPr>
        <a:xfrm>
          <a:off x="2841625" y="12725400"/>
          <a:ext cx="81597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133350</xdr:rowOff>
    </xdr:from>
    <xdr:to xmlns:xdr="http://schemas.openxmlformats.org/drawingml/2006/spreadsheetDrawing">
      <xdr:col>20</xdr:col>
      <xdr:colOff>38100</xdr:colOff>
      <xdr:row>78</xdr:row>
      <xdr:rowOff>63500</xdr:rowOff>
    </xdr:to>
    <xdr:sp macro="" textlink="">
      <xdr:nvSpPr>
        <xdr:cNvPr id="370" name="フローチャート: 判断 369"/>
        <xdr:cNvSpPr/>
      </xdr:nvSpPr>
      <xdr:spPr>
        <a:xfrm>
          <a:off x="3611245" y="1333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48260</xdr:rowOff>
    </xdr:from>
    <xdr:ext cx="736600" cy="259080"/>
    <xdr:sp macro="" textlink="">
      <xdr:nvSpPr>
        <xdr:cNvPr id="371" name="テキスト ボックス 370"/>
        <xdr:cNvSpPr txBox="1"/>
      </xdr:nvSpPr>
      <xdr:spPr>
        <a:xfrm>
          <a:off x="3298190" y="1342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38100</xdr:rowOff>
    </xdr:from>
    <xdr:to xmlns:xdr="http://schemas.openxmlformats.org/drawingml/2006/spreadsheetDrawing">
      <xdr:col>15</xdr:col>
      <xdr:colOff>98425</xdr:colOff>
      <xdr:row>75</xdr:row>
      <xdr:rowOff>57150</xdr:rowOff>
    </xdr:to>
    <xdr:cxnSp macro="">
      <xdr:nvCxnSpPr>
        <xdr:cNvPr id="372" name="直線コネクタ 371"/>
        <xdr:cNvCxnSpPr/>
      </xdr:nvCxnSpPr>
      <xdr:spPr>
        <a:xfrm flipV="1">
          <a:off x="2021205" y="12725400"/>
          <a:ext cx="8204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57150</xdr:rowOff>
    </xdr:from>
    <xdr:to xmlns:xdr="http://schemas.openxmlformats.org/drawingml/2006/spreadsheetDrawing">
      <xdr:col>15</xdr:col>
      <xdr:colOff>149225</xdr:colOff>
      <xdr:row>77</xdr:row>
      <xdr:rowOff>158750</xdr:rowOff>
    </xdr:to>
    <xdr:sp macro="" textlink="">
      <xdr:nvSpPr>
        <xdr:cNvPr id="373" name="フローチャート: 判断 372"/>
        <xdr:cNvSpPr/>
      </xdr:nvSpPr>
      <xdr:spPr>
        <a:xfrm>
          <a:off x="2790825"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143510</xdr:rowOff>
    </xdr:from>
    <xdr:ext cx="756285" cy="253365"/>
    <xdr:sp macro="" textlink="">
      <xdr:nvSpPr>
        <xdr:cNvPr id="374" name="テキスト ボックス 373"/>
        <xdr:cNvSpPr txBox="1"/>
      </xdr:nvSpPr>
      <xdr:spPr>
        <a:xfrm>
          <a:off x="2494915" y="133451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57150</xdr:rowOff>
    </xdr:from>
    <xdr:to xmlns:xdr="http://schemas.openxmlformats.org/drawingml/2006/spreadsheetDrawing">
      <xdr:col>11</xdr:col>
      <xdr:colOff>9525</xdr:colOff>
      <xdr:row>75</xdr:row>
      <xdr:rowOff>57150</xdr:rowOff>
    </xdr:to>
    <xdr:cxnSp macro="">
      <xdr:nvCxnSpPr>
        <xdr:cNvPr id="375" name="直線コネクタ 374"/>
        <xdr:cNvCxnSpPr/>
      </xdr:nvCxnSpPr>
      <xdr:spPr>
        <a:xfrm>
          <a:off x="1217930" y="1291590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31750</xdr:rowOff>
    </xdr:from>
    <xdr:to xmlns:xdr="http://schemas.openxmlformats.org/drawingml/2006/spreadsheetDrawing">
      <xdr:col>11</xdr:col>
      <xdr:colOff>60325</xdr:colOff>
      <xdr:row>75</xdr:row>
      <xdr:rowOff>133350</xdr:rowOff>
    </xdr:to>
    <xdr:sp macro="" textlink="">
      <xdr:nvSpPr>
        <xdr:cNvPr id="376" name="フローチャート: 判断 375"/>
        <xdr:cNvSpPr/>
      </xdr:nvSpPr>
      <xdr:spPr>
        <a:xfrm>
          <a:off x="1987550" y="12890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118110</xdr:rowOff>
    </xdr:from>
    <xdr:ext cx="762000" cy="259080"/>
    <xdr:sp macro="" textlink="">
      <xdr:nvSpPr>
        <xdr:cNvPr id="377" name="テキスト ボックス 376"/>
        <xdr:cNvSpPr txBox="1"/>
      </xdr:nvSpPr>
      <xdr:spPr>
        <a:xfrm>
          <a:off x="1674495" y="1297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57150</xdr:rowOff>
    </xdr:from>
    <xdr:to xmlns:xdr="http://schemas.openxmlformats.org/drawingml/2006/spreadsheetDrawing">
      <xdr:col>6</xdr:col>
      <xdr:colOff>171450</xdr:colOff>
      <xdr:row>75</xdr:row>
      <xdr:rowOff>158750</xdr:rowOff>
    </xdr:to>
    <xdr:sp macro="" textlink="">
      <xdr:nvSpPr>
        <xdr:cNvPr id="378" name="フローチャート: 判断 377"/>
        <xdr:cNvSpPr/>
      </xdr:nvSpPr>
      <xdr:spPr>
        <a:xfrm>
          <a:off x="116713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143510</xdr:rowOff>
    </xdr:from>
    <xdr:ext cx="756285" cy="253365"/>
    <xdr:sp macro="" textlink="">
      <xdr:nvSpPr>
        <xdr:cNvPr id="379" name="テキスト ボックス 378"/>
        <xdr:cNvSpPr txBox="1"/>
      </xdr:nvSpPr>
      <xdr:spPr>
        <a:xfrm>
          <a:off x="871220" y="13002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6285" cy="259080"/>
    <xdr:sp macro="" textlink="">
      <xdr:nvSpPr>
        <xdr:cNvPr id="380" name="テキスト ボックス 379"/>
        <xdr:cNvSpPr txBox="1"/>
      </xdr:nvSpPr>
      <xdr:spPr>
        <a:xfrm>
          <a:off x="4215765"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6285" cy="259080"/>
    <xdr:sp macro="" textlink="">
      <xdr:nvSpPr>
        <xdr:cNvPr id="381" name="テキスト ボックス 380"/>
        <xdr:cNvSpPr txBox="1"/>
      </xdr:nvSpPr>
      <xdr:spPr>
        <a:xfrm>
          <a:off x="346329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2" name="テキスト ボックス 381"/>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3" name="テキスト ボックス 382"/>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6285" cy="259080"/>
    <xdr:sp macro="" textlink="">
      <xdr:nvSpPr>
        <xdr:cNvPr id="384" name="テキスト ボックス 383"/>
        <xdr:cNvSpPr txBox="1"/>
      </xdr:nvSpPr>
      <xdr:spPr>
        <a:xfrm>
          <a:off x="1019175"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31750</xdr:rowOff>
    </xdr:from>
    <xdr:to xmlns:xdr="http://schemas.openxmlformats.org/drawingml/2006/spreadsheetDrawing">
      <xdr:col>24</xdr:col>
      <xdr:colOff>76200</xdr:colOff>
      <xdr:row>75</xdr:row>
      <xdr:rowOff>133350</xdr:rowOff>
    </xdr:to>
    <xdr:sp macro="" textlink="">
      <xdr:nvSpPr>
        <xdr:cNvPr id="385" name="楕円 384"/>
        <xdr:cNvSpPr/>
      </xdr:nvSpPr>
      <xdr:spPr>
        <a:xfrm>
          <a:off x="4380865" y="12890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48260</xdr:rowOff>
    </xdr:from>
    <xdr:ext cx="756285" cy="259080"/>
    <xdr:sp macro="" textlink="">
      <xdr:nvSpPr>
        <xdr:cNvPr id="386" name="公債費該当値テキスト"/>
        <xdr:cNvSpPr txBox="1"/>
      </xdr:nvSpPr>
      <xdr:spPr>
        <a:xfrm>
          <a:off x="4503420" y="12735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6350</xdr:rowOff>
    </xdr:from>
    <xdr:to xmlns:xdr="http://schemas.openxmlformats.org/drawingml/2006/spreadsheetDrawing">
      <xdr:col>20</xdr:col>
      <xdr:colOff>38100</xdr:colOff>
      <xdr:row>75</xdr:row>
      <xdr:rowOff>107950</xdr:rowOff>
    </xdr:to>
    <xdr:sp macro="" textlink="">
      <xdr:nvSpPr>
        <xdr:cNvPr id="387" name="楕円 386"/>
        <xdr:cNvSpPr/>
      </xdr:nvSpPr>
      <xdr:spPr>
        <a:xfrm>
          <a:off x="3611245" y="12865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118110</xdr:rowOff>
    </xdr:from>
    <xdr:ext cx="736600" cy="259080"/>
    <xdr:sp macro="" textlink="">
      <xdr:nvSpPr>
        <xdr:cNvPr id="388" name="テキスト ボックス 387"/>
        <xdr:cNvSpPr txBox="1"/>
      </xdr:nvSpPr>
      <xdr:spPr>
        <a:xfrm>
          <a:off x="3298190" y="1263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158750</xdr:rowOff>
    </xdr:from>
    <xdr:to xmlns:xdr="http://schemas.openxmlformats.org/drawingml/2006/spreadsheetDrawing">
      <xdr:col>15</xdr:col>
      <xdr:colOff>149225</xdr:colOff>
      <xdr:row>74</xdr:row>
      <xdr:rowOff>88900</xdr:rowOff>
    </xdr:to>
    <xdr:sp macro="" textlink="">
      <xdr:nvSpPr>
        <xdr:cNvPr id="389" name="楕円 388"/>
        <xdr:cNvSpPr/>
      </xdr:nvSpPr>
      <xdr:spPr>
        <a:xfrm>
          <a:off x="2790825"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99060</xdr:rowOff>
    </xdr:from>
    <xdr:ext cx="756285" cy="253365"/>
    <xdr:sp macro="" textlink="">
      <xdr:nvSpPr>
        <xdr:cNvPr id="390" name="テキスト ボックス 389"/>
        <xdr:cNvSpPr txBox="1"/>
      </xdr:nvSpPr>
      <xdr:spPr>
        <a:xfrm>
          <a:off x="2494915" y="12443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6350</xdr:rowOff>
    </xdr:from>
    <xdr:to xmlns:xdr="http://schemas.openxmlformats.org/drawingml/2006/spreadsheetDrawing">
      <xdr:col>11</xdr:col>
      <xdr:colOff>60325</xdr:colOff>
      <xdr:row>75</xdr:row>
      <xdr:rowOff>107950</xdr:rowOff>
    </xdr:to>
    <xdr:sp macro="" textlink="">
      <xdr:nvSpPr>
        <xdr:cNvPr id="391" name="楕円 390"/>
        <xdr:cNvSpPr/>
      </xdr:nvSpPr>
      <xdr:spPr>
        <a:xfrm>
          <a:off x="1987550" y="12865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118110</xdr:rowOff>
    </xdr:from>
    <xdr:ext cx="762000" cy="259080"/>
    <xdr:sp macro="" textlink="">
      <xdr:nvSpPr>
        <xdr:cNvPr id="392" name="テキスト ボックス 391"/>
        <xdr:cNvSpPr txBox="1"/>
      </xdr:nvSpPr>
      <xdr:spPr>
        <a:xfrm>
          <a:off x="1674495"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6350</xdr:rowOff>
    </xdr:from>
    <xdr:to xmlns:xdr="http://schemas.openxmlformats.org/drawingml/2006/spreadsheetDrawing">
      <xdr:col>6</xdr:col>
      <xdr:colOff>171450</xdr:colOff>
      <xdr:row>75</xdr:row>
      <xdr:rowOff>107950</xdr:rowOff>
    </xdr:to>
    <xdr:sp macro="" textlink="">
      <xdr:nvSpPr>
        <xdr:cNvPr id="393" name="楕円 392"/>
        <xdr:cNvSpPr/>
      </xdr:nvSpPr>
      <xdr:spPr>
        <a:xfrm>
          <a:off x="116713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118110</xdr:rowOff>
    </xdr:from>
    <xdr:ext cx="756285" cy="259080"/>
    <xdr:sp macro="" textlink="">
      <xdr:nvSpPr>
        <xdr:cNvPr id="394" name="テキスト ボックス 393"/>
        <xdr:cNvSpPr txBox="1"/>
      </xdr:nvSpPr>
      <xdr:spPr>
        <a:xfrm>
          <a:off x="871220" y="1263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前年度から０．５</a:t>
          </a:r>
          <a:r>
            <a:rPr kumimoji="1" lang="ja-JP" altLang="ja-JP" sz="1300">
              <a:solidFill>
                <a:schemeClr val="dk1"/>
              </a:solidFill>
              <a:effectLst/>
              <a:latin typeface="ＭＳ Ｐゴシック"/>
              <a:ea typeface="ＭＳ Ｐゴシック"/>
              <a:cs typeface="+mn-cs"/>
            </a:rPr>
            <a:t>ポイント減少</a:t>
          </a:r>
          <a:r>
            <a:rPr kumimoji="1" lang="ja-JP" altLang="ja-JP" sz="1300">
              <a:solidFill>
                <a:schemeClr val="dk1"/>
              </a:solidFill>
              <a:effectLst/>
              <a:latin typeface="ＭＳ Ｐゴシック"/>
              <a:ea typeface="ＭＳ Ｐゴシック"/>
              <a:cs typeface="+mn-cs"/>
            </a:rPr>
            <a:t>したものの、類似団体平均を５．８</a:t>
          </a:r>
          <a:r>
            <a:rPr kumimoji="1" lang="ja-JP" altLang="ja-JP" sz="1300">
              <a:solidFill>
                <a:schemeClr val="dk1"/>
              </a:solidFill>
              <a:effectLst/>
              <a:latin typeface="ＭＳ Ｐゴシック"/>
              <a:ea typeface="ＭＳ Ｐゴシック"/>
              <a:cs typeface="+mn-cs"/>
            </a:rPr>
            <a:t>ポイント上回っている。類似団体平均を目安として、経費の節減に努める。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6" name="テキスト ボックス 405"/>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3365"/>
    <xdr:sp macro="" textlink="">
      <xdr:nvSpPr>
        <xdr:cNvPr id="408" name="テキスト ボックス 407"/>
        <xdr:cNvSpPr txBox="1"/>
      </xdr:nvSpPr>
      <xdr:spPr>
        <a:xfrm>
          <a:off x="10926445" y="14272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9" name="直線コネクタ 408"/>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8000" cy="259080"/>
    <xdr:sp macro="" textlink="">
      <xdr:nvSpPr>
        <xdr:cNvPr id="410" name="テキスト ボックス 409"/>
        <xdr:cNvSpPr txBox="1"/>
      </xdr:nvSpPr>
      <xdr:spPr>
        <a:xfrm>
          <a:off x="1092644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1" name="直線コネクタ 410"/>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8000" cy="253365"/>
    <xdr:sp macro="" textlink="">
      <xdr:nvSpPr>
        <xdr:cNvPr id="412" name="テキスト ボックス 411"/>
        <xdr:cNvSpPr txBox="1"/>
      </xdr:nvSpPr>
      <xdr:spPr>
        <a:xfrm>
          <a:off x="10926445" y="1361948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3" name="直線コネクタ 412"/>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8000" cy="258445"/>
    <xdr:sp macro="" textlink="">
      <xdr:nvSpPr>
        <xdr:cNvPr id="414" name="テキスト ボックス 413"/>
        <xdr:cNvSpPr txBox="1"/>
      </xdr:nvSpPr>
      <xdr:spPr>
        <a:xfrm>
          <a:off x="1092644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5" name="直線コネクタ 414"/>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8000" cy="259080"/>
    <xdr:sp macro="" textlink="">
      <xdr:nvSpPr>
        <xdr:cNvPr id="416" name="テキスト ボックス 415"/>
        <xdr:cNvSpPr txBox="1"/>
      </xdr:nvSpPr>
      <xdr:spPr>
        <a:xfrm>
          <a:off x="1092644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7" name="直線コネクタ 416"/>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8000" cy="253365"/>
    <xdr:sp macro="" textlink="">
      <xdr:nvSpPr>
        <xdr:cNvPr id="418" name="テキスト ボックス 417"/>
        <xdr:cNvSpPr txBox="1"/>
      </xdr:nvSpPr>
      <xdr:spPr>
        <a:xfrm>
          <a:off x="10926445" y="12639675"/>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9" name="直線コネクタ 418"/>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8000" cy="259080"/>
    <xdr:sp macro="" textlink="">
      <xdr:nvSpPr>
        <xdr:cNvPr id="420" name="テキスト ボックス 419"/>
        <xdr:cNvSpPr txBox="1"/>
      </xdr:nvSpPr>
      <xdr:spPr>
        <a:xfrm>
          <a:off x="1092644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3365"/>
    <xdr:sp macro="" textlink="">
      <xdr:nvSpPr>
        <xdr:cNvPr id="422" name="テキスト ボックス 421"/>
        <xdr:cNvSpPr txBox="1"/>
      </xdr:nvSpPr>
      <xdr:spPr>
        <a:xfrm>
          <a:off x="10926445" y="11986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76200</xdr:rowOff>
    </xdr:from>
    <xdr:to xmlns:xdr="http://schemas.openxmlformats.org/drawingml/2006/spreadsheetDrawing">
      <xdr:col>82</xdr:col>
      <xdr:colOff>107950</xdr:colOff>
      <xdr:row>80</xdr:row>
      <xdr:rowOff>136525</xdr:rowOff>
    </xdr:to>
    <xdr:cxnSp macro="">
      <xdr:nvCxnSpPr>
        <xdr:cNvPr id="424" name="直線コネクタ 423"/>
        <xdr:cNvCxnSpPr/>
      </xdr:nvCxnSpPr>
      <xdr:spPr>
        <a:xfrm flipV="1">
          <a:off x="15104110" y="1259205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109220</xdr:rowOff>
    </xdr:from>
    <xdr:ext cx="762000" cy="253365"/>
    <xdr:sp macro="" textlink="">
      <xdr:nvSpPr>
        <xdr:cNvPr id="425" name="公債費以外最小値テキスト"/>
        <xdr:cNvSpPr txBox="1"/>
      </xdr:nvSpPr>
      <xdr:spPr>
        <a:xfrm>
          <a:off x="15179040" y="13825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136525</xdr:rowOff>
    </xdr:from>
    <xdr:to xmlns:xdr="http://schemas.openxmlformats.org/drawingml/2006/spreadsheetDrawing">
      <xdr:col>82</xdr:col>
      <xdr:colOff>182880</xdr:colOff>
      <xdr:row>80</xdr:row>
      <xdr:rowOff>136525</xdr:rowOff>
    </xdr:to>
    <xdr:cxnSp macro="">
      <xdr:nvCxnSpPr>
        <xdr:cNvPr id="426" name="直線コネクタ 425"/>
        <xdr:cNvCxnSpPr/>
      </xdr:nvCxnSpPr>
      <xdr:spPr>
        <a:xfrm>
          <a:off x="15015210" y="1385252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162560</xdr:rowOff>
    </xdr:from>
    <xdr:ext cx="762000" cy="259080"/>
    <xdr:sp macro="" textlink="">
      <xdr:nvSpPr>
        <xdr:cNvPr id="427" name="公債費以外最大値テキスト"/>
        <xdr:cNvSpPr txBox="1"/>
      </xdr:nvSpPr>
      <xdr:spPr>
        <a:xfrm>
          <a:off x="15179040" y="1233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76200</xdr:rowOff>
    </xdr:from>
    <xdr:to xmlns:xdr="http://schemas.openxmlformats.org/drawingml/2006/spreadsheetDrawing">
      <xdr:col>82</xdr:col>
      <xdr:colOff>182880</xdr:colOff>
      <xdr:row>73</xdr:row>
      <xdr:rowOff>76200</xdr:rowOff>
    </xdr:to>
    <xdr:cxnSp macro="">
      <xdr:nvCxnSpPr>
        <xdr:cNvPr id="428" name="直線コネクタ 427"/>
        <xdr:cNvCxnSpPr/>
      </xdr:nvCxnSpPr>
      <xdr:spPr>
        <a:xfrm>
          <a:off x="15015210" y="125920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55245</xdr:rowOff>
    </xdr:from>
    <xdr:to xmlns:xdr="http://schemas.openxmlformats.org/drawingml/2006/spreadsheetDrawing">
      <xdr:col>82</xdr:col>
      <xdr:colOff>107950</xdr:colOff>
      <xdr:row>78</xdr:row>
      <xdr:rowOff>87630</xdr:rowOff>
    </xdr:to>
    <xdr:cxnSp macro="">
      <xdr:nvCxnSpPr>
        <xdr:cNvPr id="429" name="直線コネクタ 428"/>
        <xdr:cNvCxnSpPr/>
      </xdr:nvCxnSpPr>
      <xdr:spPr>
        <a:xfrm flipV="1">
          <a:off x="14334490" y="13428345"/>
          <a:ext cx="7696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74</xdr:row>
      <xdr:rowOff>156210</xdr:rowOff>
    </xdr:from>
    <xdr:ext cx="762000" cy="253365"/>
    <xdr:sp macro="" textlink="">
      <xdr:nvSpPr>
        <xdr:cNvPr id="430" name="公債費以外平均値テキスト"/>
        <xdr:cNvSpPr txBox="1"/>
      </xdr:nvSpPr>
      <xdr:spPr>
        <a:xfrm>
          <a:off x="15179040" y="128435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139700</xdr:rowOff>
    </xdr:from>
    <xdr:to xmlns:xdr="http://schemas.openxmlformats.org/drawingml/2006/spreadsheetDrawing">
      <xdr:col>82</xdr:col>
      <xdr:colOff>158750</xdr:colOff>
      <xdr:row>76</xdr:row>
      <xdr:rowOff>69850</xdr:rowOff>
    </xdr:to>
    <xdr:sp macro="" textlink="">
      <xdr:nvSpPr>
        <xdr:cNvPr id="431" name="フローチャート: 判断 430"/>
        <xdr:cNvSpPr/>
      </xdr:nvSpPr>
      <xdr:spPr>
        <a:xfrm>
          <a:off x="1505331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130175</xdr:rowOff>
    </xdr:from>
    <xdr:to xmlns:xdr="http://schemas.openxmlformats.org/drawingml/2006/spreadsheetDrawing">
      <xdr:col>78</xdr:col>
      <xdr:colOff>69850</xdr:colOff>
      <xdr:row>78</xdr:row>
      <xdr:rowOff>87630</xdr:rowOff>
    </xdr:to>
    <xdr:cxnSp macro="">
      <xdr:nvCxnSpPr>
        <xdr:cNvPr id="432" name="直線コネクタ 431"/>
        <xdr:cNvCxnSpPr/>
      </xdr:nvCxnSpPr>
      <xdr:spPr>
        <a:xfrm>
          <a:off x="13531215" y="13160375"/>
          <a:ext cx="803275"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61595</xdr:rowOff>
    </xdr:from>
    <xdr:to xmlns:xdr="http://schemas.openxmlformats.org/drawingml/2006/spreadsheetDrawing">
      <xdr:col>78</xdr:col>
      <xdr:colOff>120650</xdr:colOff>
      <xdr:row>75</xdr:row>
      <xdr:rowOff>163195</xdr:rowOff>
    </xdr:to>
    <xdr:sp macro="" textlink="">
      <xdr:nvSpPr>
        <xdr:cNvPr id="433" name="フローチャート: 判断 432"/>
        <xdr:cNvSpPr/>
      </xdr:nvSpPr>
      <xdr:spPr>
        <a:xfrm>
          <a:off x="1428369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1905</xdr:rowOff>
    </xdr:from>
    <xdr:ext cx="730885" cy="259080"/>
    <xdr:sp macro="" textlink="">
      <xdr:nvSpPr>
        <xdr:cNvPr id="434" name="テキスト ボックス 433"/>
        <xdr:cNvSpPr txBox="1"/>
      </xdr:nvSpPr>
      <xdr:spPr>
        <a:xfrm>
          <a:off x="13987780" y="1268920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130175</xdr:rowOff>
    </xdr:from>
    <xdr:to xmlns:xdr="http://schemas.openxmlformats.org/drawingml/2006/spreadsheetDrawing">
      <xdr:col>73</xdr:col>
      <xdr:colOff>180975</xdr:colOff>
      <xdr:row>78</xdr:row>
      <xdr:rowOff>74930</xdr:rowOff>
    </xdr:to>
    <xdr:cxnSp macro="">
      <xdr:nvCxnSpPr>
        <xdr:cNvPr id="435" name="直線コネクタ 434"/>
        <xdr:cNvCxnSpPr/>
      </xdr:nvCxnSpPr>
      <xdr:spPr>
        <a:xfrm flipV="1">
          <a:off x="12710795" y="13160375"/>
          <a:ext cx="82042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63500</xdr:rowOff>
    </xdr:from>
    <xdr:to xmlns:xdr="http://schemas.openxmlformats.org/drawingml/2006/spreadsheetDrawing">
      <xdr:col>74</xdr:col>
      <xdr:colOff>31750</xdr:colOff>
      <xdr:row>74</xdr:row>
      <xdr:rowOff>164465</xdr:rowOff>
    </xdr:to>
    <xdr:sp macro="" textlink="">
      <xdr:nvSpPr>
        <xdr:cNvPr id="436" name="フローチャート: 判断 435"/>
        <xdr:cNvSpPr/>
      </xdr:nvSpPr>
      <xdr:spPr>
        <a:xfrm>
          <a:off x="13480415" y="1275080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3175</xdr:rowOff>
    </xdr:from>
    <xdr:ext cx="762000" cy="259080"/>
    <xdr:sp macro="" textlink="">
      <xdr:nvSpPr>
        <xdr:cNvPr id="437" name="テキスト ボックス 436"/>
        <xdr:cNvSpPr txBox="1"/>
      </xdr:nvSpPr>
      <xdr:spPr>
        <a:xfrm>
          <a:off x="13167360" y="1251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74930</xdr:rowOff>
    </xdr:from>
    <xdr:to xmlns:xdr="http://schemas.openxmlformats.org/drawingml/2006/spreadsheetDrawing">
      <xdr:col>69</xdr:col>
      <xdr:colOff>92075</xdr:colOff>
      <xdr:row>78</xdr:row>
      <xdr:rowOff>146685</xdr:rowOff>
    </xdr:to>
    <xdr:cxnSp macro="">
      <xdr:nvCxnSpPr>
        <xdr:cNvPr id="438" name="直線コネクタ 437"/>
        <xdr:cNvCxnSpPr/>
      </xdr:nvCxnSpPr>
      <xdr:spPr>
        <a:xfrm flipV="1">
          <a:off x="11890375" y="13448030"/>
          <a:ext cx="82042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118745</xdr:rowOff>
    </xdr:from>
    <xdr:to xmlns:xdr="http://schemas.openxmlformats.org/drawingml/2006/spreadsheetDrawing">
      <xdr:col>69</xdr:col>
      <xdr:colOff>142875</xdr:colOff>
      <xdr:row>77</xdr:row>
      <xdr:rowOff>48895</xdr:rowOff>
    </xdr:to>
    <xdr:sp macro="" textlink="">
      <xdr:nvSpPr>
        <xdr:cNvPr id="439" name="フローチャート: 判断 438"/>
        <xdr:cNvSpPr/>
      </xdr:nvSpPr>
      <xdr:spPr>
        <a:xfrm>
          <a:off x="12659995"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59055</xdr:rowOff>
    </xdr:from>
    <xdr:ext cx="762000" cy="259080"/>
    <xdr:sp macro="" textlink="">
      <xdr:nvSpPr>
        <xdr:cNvPr id="440" name="テキスト ボックス 439"/>
        <xdr:cNvSpPr txBox="1"/>
      </xdr:nvSpPr>
      <xdr:spPr>
        <a:xfrm>
          <a:off x="12364085" y="1291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118745</xdr:rowOff>
    </xdr:from>
    <xdr:to xmlns:xdr="http://schemas.openxmlformats.org/drawingml/2006/spreadsheetDrawing">
      <xdr:col>65</xdr:col>
      <xdr:colOff>53975</xdr:colOff>
      <xdr:row>77</xdr:row>
      <xdr:rowOff>48895</xdr:rowOff>
    </xdr:to>
    <xdr:sp macro="" textlink="">
      <xdr:nvSpPr>
        <xdr:cNvPr id="441" name="フローチャート: 判断 440"/>
        <xdr:cNvSpPr/>
      </xdr:nvSpPr>
      <xdr:spPr>
        <a:xfrm>
          <a:off x="11856720" y="131489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59055</xdr:rowOff>
    </xdr:from>
    <xdr:ext cx="756285" cy="259080"/>
    <xdr:sp macro="" textlink="">
      <xdr:nvSpPr>
        <xdr:cNvPr id="442" name="テキスト ボックス 441"/>
        <xdr:cNvSpPr txBox="1"/>
      </xdr:nvSpPr>
      <xdr:spPr>
        <a:xfrm>
          <a:off x="11543665" y="129178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6285" cy="259080"/>
    <xdr:sp macro="" textlink="">
      <xdr:nvSpPr>
        <xdr:cNvPr id="443" name="テキスト ボックス 442"/>
        <xdr:cNvSpPr txBox="1"/>
      </xdr:nvSpPr>
      <xdr:spPr>
        <a:xfrm>
          <a:off x="14905355"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4" name="テキスト ボックス 443"/>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5" name="テキスト ボックス 444"/>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6285" cy="259080"/>
    <xdr:sp macro="" textlink="">
      <xdr:nvSpPr>
        <xdr:cNvPr id="446" name="テキスト ボックス 445"/>
        <xdr:cNvSpPr txBox="1"/>
      </xdr:nvSpPr>
      <xdr:spPr>
        <a:xfrm>
          <a:off x="1251204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7" name="テキスト ボックス 446"/>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4445</xdr:rowOff>
    </xdr:from>
    <xdr:to xmlns:xdr="http://schemas.openxmlformats.org/drawingml/2006/spreadsheetDrawing">
      <xdr:col>82</xdr:col>
      <xdr:colOff>158750</xdr:colOff>
      <xdr:row>78</xdr:row>
      <xdr:rowOff>106045</xdr:rowOff>
    </xdr:to>
    <xdr:sp macro="" textlink="">
      <xdr:nvSpPr>
        <xdr:cNvPr id="448" name="楕円 447"/>
        <xdr:cNvSpPr/>
      </xdr:nvSpPr>
      <xdr:spPr>
        <a:xfrm>
          <a:off x="1505331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77</xdr:row>
      <xdr:rowOff>147955</xdr:rowOff>
    </xdr:from>
    <xdr:ext cx="762000" cy="258445"/>
    <xdr:sp macro="" textlink="">
      <xdr:nvSpPr>
        <xdr:cNvPr id="449" name="公債費以外該当値テキスト"/>
        <xdr:cNvSpPr txBox="1"/>
      </xdr:nvSpPr>
      <xdr:spPr>
        <a:xfrm>
          <a:off x="15179040" y="13349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36830</xdr:rowOff>
    </xdr:from>
    <xdr:to xmlns:xdr="http://schemas.openxmlformats.org/drawingml/2006/spreadsheetDrawing">
      <xdr:col>78</xdr:col>
      <xdr:colOff>120650</xdr:colOff>
      <xdr:row>78</xdr:row>
      <xdr:rowOff>138430</xdr:rowOff>
    </xdr:to>
    <xdr:sp macro="" textlink="">
      <xdr:nvSpPr>
        <xdr:cNvPr id="450" name="楕円 449"/>
        <xdr:cNvSpPr/>
      </xdr:nvSpPr>
      <xdr:spPr>
        <a:xfrm>
          <a:off x="1428369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123190</xdr:rowOff>
    </xdr:from>
    <xdr:ext cx="730885" cy="253365"/>
    <xdr:sp macro="" textlink="">
      <xdr:nvSpPr>
        <xdr:cNvPr id="451" name="テキスト ボックス 450"/>
        <xdr:cNvSpPr txBox="1"/>
      </xdr:nvSpPr>
      <xdr:spPr>
        <a:xfrm>
          <a:off x="13987780" y="1349629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79375</xdr:rowOff>
    </xdr:from>
    <xdr:to xmlns:xdr="http://schemas.openxmlformats.org/drawingml/2006/spreadsheetDrawing">
      <xdr:col>74</xdr:col>
      <xdr:colOff>31750</xdr:colOff>
      <xdr:row>77</xdr:row>
      <xdr:rowOff>9525</xdr:rowOff>
    </xdr:to>
    <xdr:sp macro="" textlink="">
      <xdr:nvSpPr>
        <xdr:cNvPr id="452" name="楕円 451"/>
        <xdr:cNvSpPr/>
      </xdr:nvSpPr>
      <xdr:spPr>
        <a:xfrm>
          <a:off x="13480415" y="131095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166370</xdr:rowOff>
    </xdr:from>
    <xdr:ext cx="762000" cy="253365"/>
    <xdr:sp macro="" textlink="">
      <xdr:nvSpPr>
        <xdr:cNvPr id="453" name="テキスト ボックス 452"/>
        <xdr:cNvSpPr txBox="1"/>
      </xdr:nvSpPr>
      <xdr:spPr>
        <a:xfrm>
          <a:off x="13167360" y="13196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24130</xdr:rowOff>
    </xdr:from>
    <xdr:to xmlns:xdr="http://schemas.openxmlformats.org/drawingml/2006/spreadsheetDrawing">
      <xdr:col>69</xdr:col>
      <xdr:colOff>142875</xdr:colOff>
      <xdr:row>78</xdr:row>
      <xdr:rowOff>125730</xdr:rowOff>
    </xdr:to>
    <xdr:sp macro="" textlink="">
      <xdr:nvSpPr>
        <xdr:cNvPr id="454" name="楕円 453"/>
        <xdr:cNvSpPr/>
      </xdr:nvSpPr>
      <xdr:spPr>
        <a:xfrm>
          <a:off x="12659995"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110490</xdr:rowOff>
    </xdr:from>
    <xdr:ext cx="762000" cy="253365"/>
    <xdr:sp macro="" textlink="">
      <xdr:nvSpPr>
        <xdr:cNvPr id="455" name="テキスト ボックス 454"/>
        <xdr:cNvSpPr txBox="1"/>
      </xdr:nvSpPr>
      <xdr:spPr>
        <a:xfrm>
          <a:off x="12364085" y="13483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95885</xdr:rowOff>
    </xdr:from>
    <xdr:to xmlns:xdr="http://schemas.openxmlformats.org/drawingml/2006/spreadsheetDrawing">
      <xdr:col>65</xdr:col>
      <xdr:colOff>53975</xdr:colOff>
      <xdr:row>79</xdr:row>
      <xdr:rowOff>26035</xdr:rowOff>
    </xdr:to>
    <xdr:sp macro="" textlink="">
      <xdr:nvSpPr>
        <xdr:cNvPr id="456" name="楕円 455"/>
        <xdr:cNvSpPr/>
      </xdr:nvSpPr>
      <xdr:spPr>
        <a:xfrm>
          <a:off x="11856720" y="134689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10795</xdr:rowOff>
    </xdr:from>
    <xdr:ext cx="756285" cy="258445"/>
    <xdr:sp macro="" textlink="">
      <xdr:nvSpPr>
        <xdr:cNvPr id="457" name="テキスト ボックス 456"/>
        <xdr:cNvSpPr txBox="1"/>
      </xdr:nvSpPr>
      <xdr:spPr>
        <a:xfrm>
          <a:off x="11543665" y="1355534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群馬県渋川市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59715"/>
    <xdr:sp macro="" textlink="">
      <xdr:nvSpPr>
        <xdr:cNvPr id="29" name="テキスト ボックス 28"/>
        <xdr:cNvSpPr txBox="1"/>
      </xdr:nvSpPr>
      <xdr:spPr>
        <a:xfrm>
          <a:off x="1549400" y="1228090"/>
          <a:ext cx="4114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8285"/>
    <xdr:sp macro="" textlink="">
      <xdr:nvSpPr>
        <xdr:cNvPr id="31" name="テキスト ボックス 30"/>
        <xdr:cNvSpPr txBox="1"/>
      </xdr:nvSpPr>
      <xdr:spPr>
        <a:xfrm>
          <a:off x="1273175" y="36969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2" name="直線コネクタ 31"/>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8285"/>
    <xdr:sp macro="" textlink="">
      <xdr:nvSpPr>
        <xdr:cNvPr id="33" name="テキスト ボックス 32"/>
        <xdr:cNvSpPr txBox="1"/>
      </xdr:nvSpPr>
      <xdr:spPr>
        <a:xfrm>
          <a:off x="1273175" y="33305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4" name="直線コネクタ 33"/>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5" name="テキスト ボックス 34"/>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3840"/>
    <xdr:sp macro="" textlink="">
      <xdr:nvSpPr>
        <xdr:cNvPr id="37" name="テキスト ボックス 36"/>
        <xdr:cNvSpPr txBox="1"/>
      </xdr:nvSpPr>
      <xdr:spPr>
        <a:xfrm>
          <a:off x="1273175" y="259651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3365"/>
    <xdr:sp macro="" textlink="">
      <xdr:nvSpPr>
        <xdr:cNvPr id="39" name="テキスト ボックス 38"/>
        <xdr:cNvSpPr txBox="1"/>
      </xdr:nvSpPr>
      <xdr:spPr>
        <a:xfrm>
          <a:off x="1273175" y="2217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0190"/>
    <xdr:sp macro="" textlink="">
      <xdr:nvSpPr>
        <xdr:cNvPr id="43" name="テキスト ボックス 42"/>
        <xdr:cNvSpPr txBox="1"/>
      </xdr:nvSpPr>
      <xdr:spPr>
        <a:xfrm>
          <a:off x="1273175" y="1457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4"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160655</xdr:rowOff>
    </xdr:from>
    <xdr:to xmlns:xdr="http://schemas.openxmlformats.org/drawingml/2006/spreadsheetDrawing">
      <xdr:col>29</xdr:col>
      <xdr:colOff>127000</xdr:colOff>
      <xdr:row>20</xdr:row>
      <xdr:rowOff>133985</xdr:rowOff>
    </xdr:to>
    <xdr:cxnSp macro="">
      <xdr:nvCxnSpPr>
        <xdr:cNvPr id="45" name="直線コネクタ 44"/>
        <xdr:cNvCxnSpPr/>
      </xdr:nvCxnSpPr>
      <xdr:spPr>
        <a:xfrm flipV="1">
          <a:off x="5191125" y="2211705"/>
          <a:ext cx="0" cy="13131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106680</xdr:rowOff>
    </xdr:from>
    <xdr:ext cx="762000" cy="248285"/>
    <xdr:sp macro="" textlink="">
      <xdr:nvSpPr>
        <xdr:cNvPr id="46" name="人口1人当たり決算額の推移最小値テキスト130"/>
        <xdr:cNvSpPr txBox="1"/>
      </xdr:nvSpPr>
      <xdr:spPr>
        <a:xfrm>
          <a:off x="5264150" y="34975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133985</xdr:rowOff>
    </xdr:from>
    <xdr:to xmlns:xdr="http://schemas.openxmlformats.org/drawingml/2006/spreadsheetDrawing">
      <xdr:col>30</xdr:col>
      <xdr:colOff>25400</xdr:colOff>
      <xdr:row>20</xdr:row>
      <xdr:rowOff>133985</xdr:rowOff>
    </xdr:to>
    <xdr:cxnSp macro="">
      <xdr:nvCxnSpPr>
        <xdr:cNvPr id="47" name="直線コネクタ 46"/>
        <xdr:cNvCxnSpPr/>
      </xdr:nvCxnSpPr>
      <xdr:spPr>
        <a:xfrm>
          <a:off x="5102225" y="35248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75565</xdr:rowOff>
    </xdr:from>
    <xdr:ext cx="762000" cy="253365"/>
    <xdr:sp macro="" textlink="">
      <xdr:nvSpPr>
        <xdr:cNvPr id="48" name="人口1人当たり決算額の推移最大値テキスト130"/>
        <xdr:cNvSpPr txBox="1"/>
      </xdr:nvSpPr>
      <xdr:spPr>
        <a:xfrm>
          <a:off x="5264150" y="19551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160655</xdr:rowOff>
    </xdr:from>
    <xdr:to xmlns:xdr="http://schemas.openxmlformats.org/drawingml/2006/spreadsheetDrawing">
      <xdr:col>30</xdr:col>
      <xdr:colOff>25400</xdr:colOff>
      <xdr:row>12</xdr:row>
      <xdr:rowOff>160655</xdr:rowOff>
    </xdr:to>
    <xdr:cxnSp macro="">
      <xdr:nvCxnSpPr>
        <xdr:cNvPr id="49" name="直線コネクタ 48"/>
        <xdr:cNvCxnSpPr/>
      </xdr:nvCxnSpPr>
      <xdr:spPr>
        <a:xfrm>
          <a:off x="5102225" y="22117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103505</xdr:rowOff>
    </xdr:from>
    <xdr:to xmlns:xdr="http://schemas.openxmlformats.org/drawingml/2006/spreadsheetDrawing">
      <xdr:col>29</xdr:col>
      <xdr:colOff>127000</xdr:colOff>
      <xdr:row>17</xdr:row>
      <xdr:rowOff>155575</xdr:rowOff>
    </xdr:to>
    <xdr:cxnSp macro="">
      <xdr:nvCxnSpPr>
        <xdr:cNvPr id="50" name="直線コネクタ 49"/>
        <xdr:cNvCxnSpPr/>
      </xdr:nvCxnSpPr>
      <xdr:spPr>
        <a:xfrm flipV="1">
          <a:off x="4591050" y="2999105"/>
          <a:ext cx="600075"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88900</xdr:rowOff>
    </xdr:from>
    <xdr:ext cx="762000" cy="245110"/>
    <xdr:sp macro="" textlink="">
      <xdr:nvSpPr>
        <xdr:cNvPr id="51" name="人口1人当たり決算額の推移平均値テキスト130"/>
        <xdr:cNvSpPr txBox="1"/>
      </xdr:nvSpPr>
      <xdr:spPr>
        <a:xfrm>
          <a:off x="5264150" y="2984500"/>
          <a:ext cx="7620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174625</xdr:colOff>
      <xdr:row>17</xdr:row>
      <xdr:rowOff>160020</xdr:rowOff>
    </xdr:to>
    <xdr:sp macro="" textlink="">
      <xdr:nvSpPr>
        <xdr:cNvPr id="52" name="フローチャート: 判断 51"/>
        <xdr:cNvSpPr/>
      </xdr:nvSpPr>
      <xdr:spPr>
        <a:xfrm>
          <a:off x="5140325" y="2957195"/>
          <a:ext cx="9842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150495</xdr:rowOff>
    </xdr:from>
    <xdr:to xmlns:xdr="http://schemas.openxmlformats.org/drawingml/2006/spreadsheetDrawing">
      <xdr:col>26</xdr:col>
      <xdr:colOff>50800</xdr:colOff>
      <xdr:row>17</xdr:row>
      <xdr:rowOff>155575</xdr:rowOff>
    </xdr:to>
    <xdr:cxnSp macro="">
      <xdr:nvCxnSpPr>
        <xdr:cNvPr id="53" name="直線コネクタ 52"/>
        <xdr:cNvCxnSpPr/>
      </xdr:nvCxnSpPr>
      <xdr:spPr>
        <a:xfrm>
          <a:off x="3956050" y="3046095"/>
          <a:ext cx="6350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104775</xdr:rowOff>
    </xdr:from>
    <xdr:to xmlns:xdr="http://schemas.openxmlformats.org/drawingml/2006/spreadsheetDrawing">
      <xdr:col>26</xdr:col>
      <xdr:colOff>101600</xdr:colOff>
      <xdr:row>18</xdr:row>
      <xdr:rowOff>37465</xdr:rowOff>
    </xdr:to>
    <xdr:sp macro="" textlink="">
      <xdr:nvSpPr>
        <xdr:cNvPr id="54" name="フローチャート: 判断 53"/>
        <xdr:cNvSpPr/>
      </xdr:nvSpPr>
      <xdr:spPr>
        <a:xfrm>
          <a:off x="4540250" y="30003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46990</xdr:rowOff>
    </xdr:from>
    <xdr:ext cx="736600" cy="249555"/>
    <xdr:sp macro="" textlink="">
      <xdr:nvSpPr>
        <xdr:cNvPr id="55" name="テキスト ボックス 54"/>
        <xdr:cNvSpPr txBox="1"/>
      </xdr:nvSpPr>
      <xdr:spPr>
        <a:xfrm>
          <a:off x="4241800" y="27774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150495</xdr:rowOff>
    </xdr:from>
    <xdr:to xmlns:xdr="http://schemas.openxmlformats.org/drawingml/2006/spreadsheetDrawing">
      <xdr:col>22</xdr:col>
      <xdr:colOff>114300</xdr:colOff>
      <xdr:row>17</xdr:row>
      <xdr:rowOff>157480</xdr:rowOff>
    </xdr:to>
    <xdr:cxnSp macro="">
      <xdr:nvCxnSpPr>
        <xdr:cNvPr id="56" name="直線コネクタ 55"/>
        <xdr:cNvCxnSpPr/>
      </xdr:nvCxnSpPr>
      <xdr:spPr>
        <a:xfrm flipV="1">
          <a:off x="3317875" y="3046095"/>
          <a:ext cx="638175"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118110</xdr:rowOff>
    </xdr:from>
    <xdr:to xmlns:xdr="http://schemas.openxmlformats.org/drawingml/2006/spreadsheetDrawing">
      <xdr:col>22</xdr:col>
      <xdr:colOff>165100</xdr:colOff>
      <xdr:row>18</xdr:row>
      <xdr:rowOff>50800</xdr:rowOff>
    </xdr:to>
    <xdr:sp macro="" textlink="">
      <xdr:nvSpPr>
        <xdr:cNvPr id="57" name="フローチャート: 判断 56"/>
        <xdr:cNvSpPr/>
      </xdr:nvSpPr>
      <xdr:spPr>
        <a:xfrm>
          <a:off x="3905250" y="301371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36195</xdr:rowOff>
    </xdr:from>
    <xdr:ext cx="762000" cy="249555"/>
    <xdr:sp macro="" textlink="">
      <xdr:nvSpPr>
        <xdr:cNvPr id="58" name="テキスト ボックス 57"/>
        <xdr:cNvSpPr txBox="1"/>
      </xdr:nvSpPr>
      <xdr:spPr>
        <a:xfrm>
          <a:off x="3606800" y="3096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157480</xdr:rowOff>
    </xdr:from>
    <xdr:to xmlns:xdr="http://schemas.openxmlformats.org/drawingml/2006/spreadsheetDrawing">
      <xdr:col>18</xdr:col>
      <xdr:colOff>174625</xdr:colOff>
      <xdr:row>18</xdr:row>
      <xdr:rowOff>38735</xdr:rowOff>
    </xdr:to>
    <xdr:cxnSp macro="">
      <xdr:nvCxnSpPr>
        <xdr:cNvPr id="59" name="直線コネクタ 58"/>
        <xdr:cNvCxnSpPr/>
      </xdr:nvCxnSpPr>
      <xdr:spPr>
        <a:xfrm flipV="1">
          <a:off x="2670175" y="3053080"/>
          <a:ext cx="6477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142875</xdr:rowOff>
    </xdr:from>
    <xdr:to xmlns:xdr="http://schemas.openxmlformats.org/drawingml/2006/spreadsheetDrawing">
      <xdr:col>19</xdr:col>
      <xdr:colOff>38100</xdr:colOff>
      <xdr:row>19</xdr:row>
      <xdr:rowOff>75565</xdr:rowOff>
    </xdr:to>
    <xdr:sp macro="" textlink="">
      <xdr:nvSpPr>
        <xdr:cNvPr id="60" name="フローチャート: 判断 59"/>
        <xdr:cNvSpPr/>
      </xdr:nvSpPr>
      <xdr:spPr>
        <a:xfrm>
          <a:off x="3270250" y="320357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61595</xdr:rowOff>
    </xdr:from>
    <xdr:ext cx="762000" cy="243840"/>
    <xdr:sp macro="" textlink="">
      <xdr:nvSpPr>
        <xdr:cNvPr id="61" name="テキスト ボックス 60"/>
        <xdr:cNvSpPr txBox="1"/>
      </xdr:nvSpPr>
      <xdr:spPr>
        <a:xfrm>
          <a:off x="2968625" y="328739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163195</xdr:rowOff>
    </xdr:from>
    <xdr:to xmlns:xdr="http://schemas.openxmlformats.org/drawingml/2006/spreadsheetDrawing">
      <xdr:col>15</xdr:col>
      <xdr:colOff>101600</xdr:colOff>
      <xdr:row>19</xdr:row>
      <xdr:rowOff>95885</xdr:rowOff>
    </xdr:to>
    <xdr:sp macro="" textlink="">
      <xdr:nvSpPr>
        <xdr:cNvPr id="62" name="フローチャート: 判断 61"/>
        <xdr:cNvSpPr/>
      </xdr:nvSpPr>
      <xdr:spPr>
        <a:xfrm>
          <a:off x="2619375" y="32238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81280</xdr:rowOff>
    </xdr:from>
    <xdr:ext cx="762000" cy="249555"/>
    <xdr:sp macro="" textlink="">
      <xdr:nvSpPr>
        <xdr:cNvPr id="63" name="テキスト ボックス 62"/>
        <xdr:cNvSpPr txBox="1"/>
      </xdr:nvSpPr>
      <xdr:spPr>
        <a:xfrm>
          <a:off x="2320925" y="33070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56285" cy="249555"/>
    <xdr:sp macro="" textlink="">
      <xdr:nvSpPr>
        <xdr:cNvPr id="64" name="テキスト ボックス 63"/>
        <xdr:cNvSpPr txBox="1"/>
      </xdr:nvSpPr>
      <xdr:spPr>
        <a:xfrm>
          <a:off x="5029200" y="385635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5" name="テキスト ボックス 64"/>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6" name="テキスト ボックス 65"/>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7" name="テキスト ボックス 66"/>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8" name="テキスト ボックス 67"/>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54610</xdr:rowOff>
    </xdr:from>
    <xdr:to xmlns:xdr="http://schemas.openxmlformats.org/drawingml/2006/spreadsheetDrawing">
      <xdr:col>29</xdr:col>
      <xdr:colOff>174625</xdr:colOff>
      <xdr:row>17</xdr:row>
      <xdr:rowOff>152400</xdr:rowOff>
    </xdr:to>
    <xdr:sp macro="" textlink="">
      <xdr:nvSpPr>
        <xdr:cNvPr id="69" name="楕円 68"/>
        <xdr:cNvSpPr/>
      </xdr:nvSpPr>
      <xdr:spPr>
        <a:xfrm>
          <a:off x="5140325" y="295021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70485</xdr:rowOff>
    </xdr:from>
    <xdr:ext cx="762000" cy="249555"/>
    <xdr:sp macro="" textlink="">
      <xdr:nvSpPr>
        <xdr:cNvPr id="70" name="人口1人当たり決算額の推移該当値テキスト130"/>
        <xdr:cNvSpPr txBox="1"/>
      </xdr:nvSpPr>
      <xdr:spPr>
        <a:xfrm>
          <a:off x="5264150" y="28009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106045</xdr:rowOff>
    </xdr:from>
    <xdr:to xmlns:xdr="http://schemas.openxmlformats.org/drawingml/2006/spreadsheetDrawing">
      <xdr:col>26</xdr:col>
      <xdr:colOff>101600</xdr:colOff>
      <xdr:row>18</xdr:row>
      <xdr:rowOff>38735</xdr:rowOff>
    </xdr:to>
    <xdr:sp macro="" textlink="">
      <xdr:nvSpPr>
        <xdr:cNvPr id="71" name="楕円 70"/>
        <xdr:cNvSpPr/>
      </xdr:nvSpPr>
      <xdr:spPr>
        <a:xfrm>
          <a:off x="4540250" y="30016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24765</xdr:rowOff>
    </xdr:from>
    <xdr:ext cx="736600" cy="245110"/>
    <xdr:sp macro="" textlink="">
      <xdr:nvSpPr>
        <xdr:cNvPr id="72" name="テキスト ボックス 71"/>
        <xdr:cNvSpPr txBox="1"/>
      </xdr:nvSpPr>
      <xdr:spPr>
        <a:xfrm>
          <a:off x="4241800" y="308546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101600</xdr:rowOff>
    </xdr:from>
    <xdr:to xmlns:xdr="http://schemas.openxmlformats.org/drawingml/2006/spreadsheetDrawing">
      <xdr:col>22</xdr:col>
      <xdr:colOff>165100</xdr:colOff>
      <xdr:row>18</xdr:row>
      <xdr:rowOff>34290</xdr:rowOff>
    </xdr:to>
    <xdr:sp macro="" textlink="">
      <xdr:nvSpPr>
        <xdr:cNvPr id="73" name="楕円 72"/>
        <xdr:cNvSpPr/>
      </xdr:nvSpPr>
      <xdr:spPr>
        <a:xfrm>
          <a:off x="3905250" y="299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43815</xdr:rowOff>
    </xdr:from>
    <xdr:ext cx="762000" cy="249555"/>
    <xdr:sp macro="" textlink="">
      <xdr:nvSpPr>
        <xdr:cNvPr id="74" name="テキスト ボックス 73"/>
        <xdr:cNvSpPr txBox="1"/>
      </xdr:nvSpPr>
      <xdr:spPr>
        <a:xfrm>
          <a:off x="3606800" y="2774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107950</xdr:rowOff>
    </xdr:from>
    <xdr:to xmlns:xdr="http://schemas.openxmlformats.org/drawingml/2006/spreadsheetDrawing">
      <xdr:col>19</xdr:col>
      <xdr:colOff>38100</xdr:colOff>
      <xdr:row>18</xdr:row>
      <xdr:rowOff>40640</xdr:rowOff>
    </xdr:to>
    <xdr:sp macro="" textlink="">
      <xdr:nvSpPr>
        <xdr:cNvPr id="75" name="楕円 74"/>
        <xdr:cNvSpPr/>
      </xdr:nvSpPr>
      <xdr:spPr>
        <a:xfrm>
          <a:off x="3270250" y="300355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50800</xdr:rowOff>
    </xdr:from>
    <xdr:ext cx="762000" cy="243840"/>
    <xdr:sp macro="" textlink="">
      <xdr:nvSpPr>
        <xdr:cNvPr id="76" name="テキスト ボックス 75"/>
        <xdr:cNvSpPr txBox="1"/>
      </xdr:nvSpPr>
      <xdr:spPr>
        <a:xfrm>
          <a:off x="2968625" y="278130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155575</xdr:rowOff>
    </xdr:from>
    <xdr:to xmlns:xdr="http://schemas.openxmlformats.org/drawingml/2006/spreadsheetDrawing">
      <xdr:col>15</xdr:col>
      <xdr:colOff>101600</xdr:colOff>
      <xdr:row>18</xdr:row>
      <xdr:rowOff>88265</xdr:rowOff>
    </xdr:to>
    <xdr:sp macro="" textlink="">
      <xdr:nvSpPr>
        <xdr:cNvPr id="77" name="楕円 76"/>
        <xdr:cNvSpPr/>
      </xdr:nvSpPr>
      <xdr:spPr>
        <a:xfrm>
          <a:off x="2619375" y="30511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98425</xdr:rowOff>
    </xdr:from>
    <xdr:ext cx="762000" cy="248920"/>
    <xdr:sp macro="" textlink="">
      <xdr:nvSpPr>
        <xdr:cNvPr id="78" name="テキスト ボックス 77"/>
        <xdr:cNvSpPr txBox="1"/>
      </xdr:nvSpPr>
      <xdr:spPr>
        <a:xfrm>
          <a:off x="2320925" y="28289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9" name="正方形/長方形 78"/>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4" name="直線コネクタ 83"/>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9" name="楕円 88"/>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2" name="テキスト ボックス 91"/>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4" name="直線コネクタ 93"/>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5" name="テキスト ボックス 94"/>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273175"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3" name="テキスト ボックス 102"/>
        <xdr:cNvSpPr txBox="1"/>
      </xdr:nvSpPr>
      <xdr:spPr>
        <a:xfrm>
          <a:off x="1273175" y="6010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7" name="テキスト ボックス 106"/>
        <xdr:cNvSpPr txBox="1"/>
      </xdr:nvSpPr>
      <xdr:spPr>
        <a:xfrm>
          <a:off x="1273175" y="5357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68580</xdr:rowOff>
    </xdr:from>
    <xdr:to xmlns:xdr="http://schemas.openxmlformats.org/drawingml/2006/spreadsheetDrawing">
      <xdr:col>29</xdr:col>
      <xdr:colOff>127000</xdr:colOff>
      <xdr:row>37</xdr:row>
      <xdr:rowOff>263525</xdr:rowOff>
    </xdr:to>
    <xdr:cxnSp macro="">
      <xdr:nvCxnSpPr>
        <xdr:cNvPr id="109" name="直線コネクタ 108"/>
        <xdr:cNvCxnSpPr/>
      </xdr:nvCxnSpPr>
      <xdr:spPr>
        <a:xfrm flipV="1">
          <a:off x="5191125" y="5840730"/>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236855</xdr:rowOff>
    </xdr:from>
    <xdr:ext cx="762000" cy="247650"/>
    <xdr:sp macro="" textlink="">
      <xdr:nvSpPr>
        <xdr:cNvPr id="110" name="人口1人当たり決算額の推移最小値テキスト445"/>
        <xdr:cNvSpPr txBox="1"/>
      </xdr:nvSpPr>
      <xdr:spPr>
        <a:xfrm>
          <a:off x="5264150" y="72091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263525</xdr:rowOff>
    </xdr:from>
    <xdr:to xmlns:xdr="http://schemas.openxmlformats.org/drawingml/2006/spreadsheetDrawing">
      <xdr:col>30</xdr:col>
      <xdr:colOff>25400</xdr:colOff>
      <xdr:row>37</xdr:row>
      <xdr:rowOff>263525</xdr:rowOff>
    </xdr:to>
    <xdr:cxnSp macro="">
      <xdr:nvCxnSpPr>
        <xdr:cNvPr id="111" name="直線コネクタ 110"/>
        <xdr:cNvCxnSpPr/>
      </xdr:nvCxnSpPr>
      <xdr:spPr>
        <a:xfrm>
          <a:off x="5102225" y="72358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325120</xdr:rowOff>
    </xdr:from>
    <xdr:ext cx="762000" cy="259080"/>
    <xdr:sp macro="" textlink="">
      <xdr:nvSpPr>
        <xdr:cNvPr id="112" name="人口1人当たり決算額の推移最大値テキスト445"/>
        <xdr:cNvSpPr txBox="1"/>
      </xdr:nvSpPr>
      <xdr:spPr>
        <a:xfrm>
          <a:off x="5264150" y="558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68580</xdr:rowOff>
    </xdr:from>
    <xdr:to xmlns:xdr="http://schemas.openxmlformats.org/drawingml/2006/spreadsheetDrawing">
      <xdr:col>30</xdr:col>
      <xdr:colOff>25400</xdr:colOff>
      <xdr:row>33</xdr:row>
      <xdr:rowOff>68580</xdr:rowOff>
    </xdr:to>
    <xdr:cxnSp macro="">
      <xdr:nvCxnSpPr>
        <xdr:cNvPr id="113" name="直線コネクタ 112"/>
        <xdr:cNvCxnSpPr/>
      </xdr:nvCxnSpPr>
      <xdr:spPr>
        <a:xfrm>
          <a:off x="5102225" y="584073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80645</xdr:rowOff>
    </xdr:from>
    <xdr:to xmlns:xdr="http://schemas.openxmlformats.org/drawingml/2006/spreadsheetDrawing">
      <xdr:col>29</xdr:col>
      <xdr:colOff>127000</xdr:colOff>
      <xdr:row>37</xdr:row>
      <xdr:rowOff>119380</xdr:rowOff>
    </xdr:to>
    <xdr:cxnSp macro="">
      <xdr:nvCxnSpPr>
        <xdr:cNvPr id="114" name="直線コネクタ 113"/>
        <xdr:cNvCxnSpPr/>
      </xdr:nvCxnSpPr>
      <xdr:spPr>
        <a:xfrm flipV="1">
          <a:off x="4591050" y="7052945"/>
          <a:ext cx="600075"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41910</xdr:rowOff>
    </xdr:from>
    <xdr:ext cx="762000" cy="255270"/>
    <xdr:sp macro="" textlink="">
      <xdr:nvSpPr>
        <xdr:cNvPr id="115" name="人口1人当たり決算額の推移平均値テキスト445"/>
        <xdr:cNvSpPr txBox="1"/>
      </xdr:nvSpPr>
      <xdr:spPr>
        <a:xfrm>
          <a:off x="5264150" y="64998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196215</xdr:rowOff>
    </xdr:from>
    <xdr:to xmlns:xdr="http://schemas.openxmlformats.org/drawingml/2006/spreadsheetDrawing">
      <xdr:col>29</xdr:col>
      <xdr:colOff>174625</xdr:colOff>
      <xdr:row>35</xdr:row>
      <xdr:rowOff>297180</xdr:rowOff>
    </xdr:to>
    <xdr:sp macro="" textlink="">
      <xdr:nvSpPr>
        <xdr:cNvPr id="116" name="フローチャート: 判断 115"/>
        <xdr:cNvSpPr/>
      </xdr:nvSpPr>
      <xdr:spPr>
        <a:xfrm>
          <a:off x="5140325" y="665416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119380</xdr:rowOff>
    </xdr:from>
    <xdr:to xmlns:xdr="http://schemas.openxmlformats.org/drawingml/2006/spreadsheetDrawing">
      <xdr:col>26</xdr:col>
      <xdr:colOff>50800</xdr:colOff>
      <xdr:row>37</xdr:row>
      <xdr:rowOff>205740</xdr:rowOff>
    </xdr:to>
    <xdr:cxnSp macro="">
      <xdr:nvCxnSpPr>
        <xdr:cNvPr id="117" name="直線コネクタ 116"/>
        <xdr:cNvCxnSpPr/>
      </xdr:nvCxnSpPr>
      <xdr:spPr>
        <a:xfrm flipV="1">
          <a:off x="3956050" y="7091680"/>
          <a:ext cx="6350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228600</xdr:rowOff>
    </xdr:from>
    <xdr:to xmlns:xdr="http://schemas.openxmlformats.org/drawingml/2006/spreadsheetDrawing">
      <xdr:col>26</xdr:col>
      <xdr:colOff>101600</xdr:colOff>
      <xdr:row>35</xdr:row>
      <xdr:rowOff>329565</xdr:rowOff>
    </xdr:to>
    <xdr:sp macro="" textlink="">
      <xdr:nvSpPr>
        <xdr:cNvPr id="118" name="フローチャート: 判断 117"/>
        <xdr:cNvSpPr/>
      </xdr:nvSpPr>
      <xdr:spPr>
        <a:xfrm>
          <a:off x="4540250" y="6686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340360</xdr:rowOff>
    </xdr:from>
    <xdr:ext cx="736600" cy="254000"/>
    <xdr:sp macro="" textlink="">
      <xdr:nvSpPr>
        <xdr:cNvPr id="119" name="テキスト ボックス 118"/>
        <xdr:cNvSpPr txBox="1"/>
      </xdr:nvSpPr>
      <xdr:spPr>
        <a:xfrm>
          <a:off x="4241800" y="64554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107315</xdr:rowOff>
    </xdr:from>
    <xdr:to xmlns:xdr="http://schemas.openxmlformats.org/drawingml/2006/spreadsheetDrawing">
      <xdr:col>22</xdr:col>
      <xdr:colOff>114300</xdr:colOff>
      <xdr:row>37</xdr:row>
      <xdr:rowOff>205740</xdr:rowOff>
    </xdr:to>
    <xdr:cxnSp macro="">
      <xdr:nvCxnSpPr>
        <xdr:cNvPr id="120" name="直線コネクタ 119"/>
        <xdr:cNvCxnSpPr/>
      </xdr:nvCxnSpPr>
      <xdr:spPr>
        <a:xfrm>
          <a:off x="3317875" y="7079615"/>
          <a:ext cx="638175"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267335</xdr:rowOff>
    </xdr:from>
    <xdr:to xmlns:xdr="http://schemas.openxmlformats.org/drawingml/2006/spreadsheetDrawing">
      <xdr:col>22</xdr:col>
      <xdr:colOff>165100</xdr:colOff>
      <xdr:row>36</xdr:row>
      <xdr:rowOff>26035</xdr:rowOff>
    </xdr:to>
    <xdr:sp macro="" textlink="">
      <xdr:nvSpPr>
        <xdr:cNvPr id="121" name="フローチャート: 判断 120"/>
        <xdr:cNvSpPr/>
      </xdr:nvSpPr>
      <xdr:spPr>
        <a:xfrm>
          <a:off x="3905250" y="6725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36195</xdr:rowOff>
    </xdr:from>
    <xdr:ext cx="762000" cy="259715"/>
    <xdr:sp macro="" textlink="">
      <xdr:nvSpPr>
        <xdr:cNvPr id="122" name="テキスト ボックス 121"/>
        <xdr:cNvSpPr txBox="1"/>
      </xdr:nvSpPr>
      <xdr:spPr>
        <a:xfrm>
          <a:off x="3606800" y="64941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107315</xdr:rowOff>
    </xdr:from>
    <xdr:to xmlns:xdr="http://schemas.openxmlformats.org/drawingml/2006/spreadsheetDrawing">
      <xdr:col>18</xdr:col>
      <xdr:colOff>174625</xdr:colOff>
      <xdr:row>37</xdr:row>
      <xdr:rowOff>114300</xdr:rowOff>
    </xdr:to>
    <xdr:cxnSp macro="">
      <xdr:nvCxnSpPr>
        <xdr:cNvPr id="123" name="直線コネクタ 122"/>
        <xdr:cNvCxnSpPr/>
      </xdr:nvCxnSpPr>
      <xdr:spPr>
        <a:xfrm flipV="1">
          <a:off x="2670175" y="707961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8255</xdr:rowOff>
    </xdr:from>
    <xdr:to xmlns:xdr="http://schemas.openxmlformats.org/drawingml/2006/spreadsheetDrawing">
      <xdr:col>19</xdr:col>
      <xdr:colOff>38100</xdr:colOff>
      <xdr:row>37</xdr:row>
      <xdr:rowOff>110490</xdr:rowOff>
    </xdr:to>
    <xdr:sp macro="" textlink="">
      <xdr:nvSpPr>
        <xdr:cNvPr id="124" name="フローチャート: 判断 123"/>
        <xdr:cNvSpPr/>
      </xdr:nvSpPr>
      <xdr:spPr>
        <a:xfrm>
          <a:off x="3270250" y="6980555"/>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292100</xdr:rowOff>
    </xdr:from>
    <xdr:ext cx="762000" cy="257175"/>
    <xdr:sp macro="" textlink="">
      <xdr:nvSpPr>
        <xdr:cNvPr id="125" name="テキスト ボックス 124"/>
        <xdr:cNvSpPr txBox="1"/>
      </xdr:nvSpPr>
      <xdr:spPr>
        <a:xfrm>
          <a:off x="2968625" y="6750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110490</xdr:rowOff>
    </xdr:to>
    <xdr:sp macro="" textlink="">
      <xdr:nvSpPr>
        <xdr:cNvPr id="126" name="フローチャート: 判断 125"/>
        <xdr:cNvSpPr/>
      </xdr:nvSpPr>
      <xdr:spPr>
        <a:xfrm>
          <a:off x="2619375" y="69818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292100</xdr:rowOff>
    </xdr:from>
    <xdr:ext cx="762000" cy="257175"/>
    <xdr:sp macro="" textlink="">
      <xdr:nvSpPr>
        <xdr:cNvPr id="127" name="テキスト ボックス 126"/>
        <xdr:cNvSpPr txBox="1"/>
      </xdr:nvSpPr>
      <xdr:spPr>
        <a:xfrm>
          <a:off x="2320925" y="6750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0190"/>
    <xdr:sp macro="" textlink="">
      <xdr:nvSpPr>
        <xdr:cNvPr id="128" name="テキスト ボックス 127"/>
        <xdr:cNvSpPr txBox="1"/>
      </xdr:nvSpPr>
      <xdr:spPr>
        <a:xfrm>
          <a:off x="5029200" y="780161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9" name="テキスト ボックス 128"/>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0" name="テキスト ボックス 129"/>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1" name="テキスト ボックス 130"/>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2" name="テキスト ボックス 131"/>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31115</xdr:rowOff>
    </xdr:from>
    <xdr:to xmlns:xdr="http://schemas.openxmlformats.org/drawingml/2006/spreadsheetDrawing">
      <xdr:col>29</xdr:col>
      <xdr:colOff>174625</xdr:colOff>
      <xdr:row>37</xdr:row>
      <xdr:rowOff>132080</xdr:rowOff>
    </xdr:to>
    <xdr:sp macro="" textlink="">
      <xdr:nvSpPr>
        <xdr:cNvPr id="133" name="楕円 132"/>
        <xdr:cNvSpPr/>
      </xdr:nvSpPr>
      <xdr:spPr>
        <a:xfrm>
          <a:off x="5140325" y="700341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2540</xdr:rowOff>
    </xdr:from>
    <xdr:ext cx="762000" cy="259715"/>
    <xdr:sp macro="" textlink="">
      <xdr:nvSpPr>
        <xdr:cNvPr id="134" name="人口1人当たり決算額の推移該当値テキスト445"/>
        <xdr:cNvSpPr txBox="1"/>
      </xdr:nvSpPr>
      <xdr:spPr>
        <a:xfrm>
          <a:off x="5264150" y="69748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68580</xdr:rowOff>
    </xdr:from>
    <xdr:to xmlns:xdr="http://schemas.openxmlformats.org/drawingml/2006/spreadsheetDrawing">
      <xdr:col>26</xdr:col>
      <xdr:colOff>101600</xdr:colOff>
      <xdr:row>37</xdr:row>
      <xdr:rowOff>170815</xdr:rowOff>
    </xdr:to>
    <xdr:sp macro="" textlink="">
      <xdr:nvSpPr>
        <xdr:cNvPr id="135" name="楕円 134"/>
        <xdr:cNvSpPr/>
      </xdr:nvSpPr>
      <xdr:spPr>
        <a:xfrm>
          <a:off x="4540250" y="7040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156210</xdr:rowOff>
    </xdr:from>
    <xdr:ext cx="736600" cy="250825"/>
    <xdr:sp macro="" textlink="">
      <xdr:nvSpPr>
        <xdr:cNvPr id="136" name="テキスト ボックス 135"/>
        <xdr:cNvSpPr txBox="1"/>
      </xdr:nvSpPr>
      <xdr:spPr>
        <a:xfrm>
          <a:off x="4241800" y="712851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154940</xdr:rowOff>
    </xdr:from>
    <xdr:to xmlns:xdr="http://schemas.openxmlformats.org/drawingml/2006/spreadsheetDrawing">
      <xdr:col>22</xdr:col>
      <xdr:colOff>165100</xdr:colOff>
      <xdr:row>37</xdr:row>
      <xdr:rowOff>255270</xdr:rowOff>
    </xdr:to>
    <xdr:sp macro="" textlink="">
      <xdr:nvSpPr>
        <xdr:cNvPr id="137" name="楕円 136"/>
        <xdr:cNvSpPr/>
      </xdr:nvSpPr>
      <xdr:spPr>
        <a:xfrm>
          <a:off x="3905250" y="71272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240665</xdr:rowOff>
    </xdr:from>
    <xdr:ext cx="762000" cy="253365"/>
    <xdr:sp macro="" textlink="">
      <xdr:nvSpPr>
        <xdr:cNvPr id="138" name="テキスト ボックス 137"/>
        <xdr:cNvSpPr txBox="1"/>
      </xdr:nvSpPr>
      <xdr:spPr>
        <a:xfrm>
          <a:off x="3606800" y="72129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57785</xdr:rowOff>
    </xdr:from>
    <xdr:to xmlns:xdr="http://schemas.openxmlformats.org/drawingml/2006/spreadsheetDrawing">
      <xdr:col>19</xdr:col>
      <xdr:colOff>38100</xdr:colOff>
      <xdr:row>37</xdr:row>
      <xdr:rowOff>158750</xdr:rowOff>
    </xdr:to>
    <xdr:sp macro="" textlink="">
      <xdr:nvSpPr>
        <xdr:cNvPr id="139" name="楕円 138"/>
        <xdr:cNvSpPr/>
      </xdr:nvSpPr>
      <xdr:spPr>
        <a:xfrm>
          <a:off x="3270250" y="703008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144145</xdr:rowOff>
    </xdr:from>
    <xdr:ext cx="762000" cy="251460"/>
    <xdr:sp macro="" textlink="">
      <xdr:nvSpPr>
        <xdr:cNvPr id="140" name="テキスト ボックス 139"/>
        <xdr:cNvSpPr txBox="1"/>
      </xdr:nvSpPr>
      <xdr:spPr>
        <a:xfrm>
          <a:off x="2968625" y="71164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63500</xdr:rowOff>
    </xdr:from>
    <xdr:to xmlns:xdr="http://schemas.openxmlformats.org/drawingml/2006/spreadsheetDrawing">
      <xdr:col>15</xdr:col>
      <xdr:colOff>101600</xdr:colOff>
      <xdr:row>37</xdr:row>
      <xdr:rowOff>163830</xdr:rowOff>
    </xdr:to>
    <xdr:sp macro="" textlink="">
      <xdr:nvSpPr>
        <xdr:cNvPr id="141" name="楕円 140"/>
        <xdr:cNvSpPr/>
      </xdr:nvSpPr>
      <xdr:spPr>
        <a:xfrm>
          <a:off x="2619375" y="70358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149225</xdr:rowOff>
    </xdr:from>
    <xdr:ext cx="762000" cy="256540"/>
    <xdr:sp macro="" textlink="">
      <xdr:nvSpPr>
        <xdr:cNvPr id="142" name="テキスト ボックス 141"/>
        <xdr:cNvSpPr txBox="1"/>
      </xdr:nvSpPr>
      <xdr:spPr>
        <a:xfrm>
          <a:off x="2320925" y="7121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73,068
71,907
240.27
38,589,357
36,330,998
1,469,172
21,790,654
30,463,905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3840"/>
    <xdr:sp macro="" textlink="">
      <xdr:nvSpPr>
        <xdr:cNvPr id="30" name="テキスト ボックス 29"/>
        <xdr:cNvSpPr txBox="1"/>
      </xdr:nvSpPr>
      <xdr:spPr>
        <a:xfrm>
          <a:off x="650875" y="3063875"/>
          <a:ext cx="60464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3840"/>
    <xdr:sp macro="" textlink="">
      <xdr:nvSpPr>
        <xdr:cNvPr id="31" name="テキスト ボックス 30"/>
        <xdr:cNvSpPr txBox="1"/>
      </xdr:nvSpPr>
      <xdr:spPr>
        <a:xfrm>
          <a:off x="650875" y="3369310"/>
          <a:ext cx="82315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5900"/>
    <xdr:sp macro="" textlink="">
      <xdr:nvSpPr>
        <xdr:cNvPr id="40" name="テキスト ボックス 39"/>
        <xdr:cNvSpPr txBox="1"/>
      </xdr:nvSpPr>
      <xdr:spPr>
        <a:xfrm>
          <a:off x="6762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25780" cy="248285"/>
    <xdr:sp macro="" textlink="">
      <xdr:nvSpPr>
        <xdr:cNvPr id="42" name="テキスト ボックス 41"/>
        <xdr:cNvSpPr txBox="1"/>
      </xdr:nvSpPr>
      <xdr:spPr>
        <a:xfrm>
          <a:off x="214630" y="6717665"/>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25780" cy="249555"/>
    <xdr:sp macro="" textlink="">
      <xdr:nvSpPr>
        <xdr:cNvPr id="44" name="テキスト ボックス 43"/>
        <xdr:cNvSpPr txBox="1"/>
      </xdr:nvSpPr>
      <xdr:spPr>
        <a:xfrm>
          <a:off x="214630" y="635127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25780" cy="249555"/>
    <xdr:sp macro="" textlink="">
      <xdr:nvSpPr>
        <xdr:cNvPr id="46" name="テキスト ボックス 45"/>
        <xdr:cNvSpPr txBox="1"/>
      </xdr:nvSpPr>
      <xdr:spPr>
        <a:xfrm>
          <a:off x="214630" y="598424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5630" cy="243840"/>
    <xdr:sp macro="" textlink="">
      <xdr:nvSpPr>
        <xdr:cNvPr id="48" name="テキスト ボックス 47"/>
        <xdr:cNvSpPr txBox="1"/>
      </xdr:nvSpPr>
      <xdr:spPr>
        <a:xfrm>
          <a:off x="166370" y="561721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5110"/>
    <xdr:sp macro="" textlink="">
      <xdr:nvSpPr>
        <xdr:cNvPr id="50" name="テキスト ボックス 49"/>
        <xdr:cNvSpPr txBox="1"/>
      </xdr:nvSpPr>
      <xdr:spPr>
        <a:xfrm>
          <a:off x="166370" y="525081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5110"/>
    <xdr:sp macro="" textlink="">
      <xdr:nvSpPr>
        <xdr:cNvPr id="52" name="テキスト ボックス 51"/>
        <xdr:cNvSpPr txBox="1"/>
      </xdr:nvSpPr>
      <xdr:spPr>
        <a:xfrm>
          <a:off x="166370" y="488378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3840"/>
    <xdr:sp macro="" textlink="">
      <xdr:nvSpPr>
        <xdr:cNvPr id="54" name="テキスト ボックス 53"/>
        <xdr:cNvSpPr txBox="1"/>
      </xdr:nvSpPr>
      <xdr:spPr>
        <a:xfrm>
          <a:off x="166370" y="4516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145415</xdr:rowOff>
    </xdr:from>
    <xdr:to xmlns:xdr="http://schemas.openxmlformats.org/drawingml/2006/spreadsheetDrawing">
      <xdr:col>24</xdr:col>
      <xdr:colOff>62865</xdr:colOff>
      <xdr:row>39</xdr:row>
      <xdr:rowOff>132080</xdr:rowOff>
    </xdr:to>
    <xdr:cxnSp macro="">
      <xdr:nvCxnSpPr>
        <xdr:cNvPr id="56" name="直線コネクタ 55"/>
        <xdr:cNvCxnSpPr/>
      </xdr:nvCxnSpPr>
      <xdr:spPr>
        <a:xfrm flipV="1">
          <a:off x="4252595" y="526986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135890</xdr:rowOff>
    </xdr:from>
    <xdr:ext cx="534670" cy="249555"/>
    <xdr:sp macro="" textlink="">
      <xdr:nvSpPr>
        <xdr:cNvPr id="57" name="人件費最小値テキスト"/>
        <xdr:cNvSpPr txBox="1"/>
      </xdr:nvSpPr>
      <xdr:spPr>
        <a:xfrm>
          <a:off x="4305300" y="65811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132080</xdr:rowOff>
    </xdr:from>
    <xdr:to xmlns:xdr="http://schemas.openxmlformats.org/drawingml/2006/spreadsheetDrawing">
      <xdr:col>24</xdr:col>
      <xdr:colOff>152400</xdr:colOff>
      <xdr:row>39</xdr:row>
      <xdr:rowOff>132080</xdr:rowOff>
    </xdr:to>
    <xdr:cxnSp macro="">
      <xdr:nvCxnSpPr>
        <xdr:cNvPr id="58" name="直線コネクタ 57"/>
        <xdr:cNvCxnSpPr/>
      </xdr:nvCxnSpPr>
      <xdr:spPr>
        <a:xfrm>
          <a:off x="4181475" y="6577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93980</xdr:rowOff>
    </xdr:from>
    <xdr:ext cx="598805" cy="243840"/>
    <xdr:sp macro="" textlink="">
      <xdr:nvSpPr>
        <xdr:cNvPr id="59" name="人件費最大値テキスト"/>
        <xdr:cNvSpPr txBox="1"/>
      </xdr:nvSpPr>
      <xdr:spPr>
        <a:xfrm>
          <a:off x="4305300" y="505333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145415</xdr:rowOff>
    </xdr:from>
    <xdr:to xmlns:xdr="http://schemas.openxmlformats.org/drawingml/2006/spreadsheetDrawing">
      <xdr:col>24</xdr:col>
      <xdr:colOff>152400</xdr:colOff>
      <xdr:row>31</xdr:row>
      <xdr:rowOff>145415</xdr:rowOff>
    </xdr:to>
    <xdr:cxnSp macro="">
      <xdr:nvCxnSpPr>
        <xdr:cNvPr id="60" name="直線コネクタ 59"/>
        <xdr:cNvCxnSpPr/>
      </xdr:nvCxnSpPr>
      <xdr:spPr>
        <a:xfrm>
          <a:off x="4181475" y="526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78740</xdr:rowOff>
    </xdr:from>
    <xdr:to xmlns:xdr="http://schemas.openxmlformats.org/drawingml/2006/spreadsheetDrawing">
      <xdr:col>24</xdr:col>
      <xdr:colOff>63500</xdr:colOff>
      <xdr:row>37</xdr:row>
      <xdr:rowOff>127000</xdr:rowOff>
    </xdr:to>
    <xdr:cxnSp macro="">
      <xdr:nvCxnSpPr>
        <xdr:cNvPr id="61" name="直線コネクタ 60"/>
        <xdr:cNvCxnSpPr/>
      </xdr:nvCxnSpPr>
      <xdr:spPr>
        <a:xfrm flipV="1">
          <a:off x="3492500" y="6193790"/>
          <a:ext cx="762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163195</xdr:rowOff>
    </xdr:from>
    <xdr:ext cx="534670" cy="243840"/>
    <xdr:sp macro="" textlink="">
      <xdr:nvSpPr>
        <xdr:cNvPr id="62" name="人件費平均値テキスト"/>
        <xdr:cNvSpPr txBox="1"/>
      </xdr:nvSpPr>
      <xdr:spPr>
        <a:xfrm>
          <a:off x="4305300" y="594804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140970</xdr:rowOff>
    </xdr:from>
    <xdr:to xmlns:xdr="http://schemas.openxmlformats.org/drawingml/2006/spreadsheetDrawing">
      <xdr:col>24</xdr:col>
      <xdr:colOff>114300</xdr:colOff>
      <xdr:row>37</xdr:row>
      <xdr:rowOff>73660</xdr:rowOff>
    </xdr:to>
    <xdr:sp macro="" textlink="">
      <xdr:nvSpPr>
        <xdr:cNvPr id="63" name="フローチャート: 判断 62"/>
        <xdr:cNvSpPr/>
      </xdr:nvSpPr>
      <xdr:spPr>
        <a:xfrm>
          <a:off x="4203700" y="609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116840</xdr:rowOff>
    </xdr:from>
    <xdr:to xmlns:xdr="http://schemas.openxmlformats.org/drawingml/2006/spreadsheetDrawing">
      <xdr:col>19</xdr:col>
      <xdr:colOff>174625</xdr:colOff>
      <xdr:row>37</xdr:row>
      <xdr:rowOff>127000</xdr:rowOff>
    </xdr:to>
    <xdr:cxnSp macro="">
      <xdr:nvCxnSpPr>
        <xdr:cNvPr id="64" name="直線コネクタ 63"/>
        <xdr:cNvCxnSpPr/>
      </xdr:nvCxnSpPr>
      <xdr:spPr>
        <a:xfrm>
          <a:off x="2670175" y="6231890"/>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160655</xdr:rowOff>
    </xdr:from>
    <xdr:to xmlns:xdr="http://schemas.openxmlformats.org/drawingml/2006/spreadsheetDrawing">
      <xdr:col>20</xdr:col>
      <xdr:colOff>38100</xdr:colOff>
      <xdr:row>37</xdr:row>
      <xdr:rowOff>93980</xdr:rowOff>
    </xdr:to>
    <xdr:sp macro="" textlink="">
      <xdr:nvSpPr>
        <xdr:cNvPr id="65" name="フローチャート: 判断 64"/>
        <xdr:cNvSpPr/>
      </xdr:nvSpPr>
      <xdr:spPr>
        <a:xfrm>
          <a:off x="3444875" y="61106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109220</xdr:rowOff>
    </xdr:from>
    <xdr:ext cx="528955" cy="248920"/>
    <xdr:sp macro="" textlink="">
      <xdr:nvSpPr>
        <xdr:cNvPr id="66" name="テキスト ボックス 65"/>
        <xdr:cNvSpPr txBox="1"/>
      </xdr:nvSpPr>
      <xdr:spPr>
        <a:xfrm>
          <a:off x="3244215" y="589407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116840</xdr:rowOff>
    </xdr:from>
    <xdr:to xmlns:xdr="http://schemas.openxmlformats.org/drawingml/2006/spreadsheetDrawing">
      <xdr:col>15</xdr:col>
      <xdr:colOff>50800</xdr:colOff>
      <xdr:row>37</xdr:row>
      <xdr:rowOff>123190</xdr:rowOff>
    </xdr:to>
    <xdr:cxnSp macro="">
      <xdr:nvCxnSpPr>
        <xdr:cNvPr id="67" name="直線コネクタ 66"/>
        <xdr:cNvCxnSpPr/>
      </xdr:nvCxnSpPr>
      <xdr:spPr>
        <a:xfrm flipV="1">
          <a:off x="1860550" y="623189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107315</xdr:rowOff>
    </xdr:to>
    <xdr:sp macro="" textlink="">
      <xdr:nvSpPr>
        <xdr:cNvPr id="68" name="フローチャート: 判断 67"/>
        <xdr:cNvSpPr/>
      </xdr:nvSpPr>
      <xdr:spPr>
        <a:xfrm>
          <a:off x="2619375" y="6124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123825</xdr:rowOff>
    </xdr:from>
    <xdr:ext cx="528955" cy="245110"/>
    <xdr:sp macro="" textlink="">
      <xdr:nvSpPr>
        <xdr:cNvPr id="69" name="テキスト ボックス 68"/>
        <xdr:cNvSpPr txBox="1"/>
      </xdr:nvSpPr>
      <xdr:spPr>
        <a:xfrm>
          <a:off x="2434590" y="590867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123190</xdr:rowOff>
    </xdr:from>
    <xdr:to xmlns:xdr="http://schemas.openxmlformats.org/drawingml/2006/spreadsheetDrawing">
      <xdr:col>10</xdr:col>
      <xdr:colOff>114300</xdr:colOff>
      <xdr:row>38</xdr:row>
      <xdr:rowOff>99695</xdr:rowOff>
    </xdr:to>
    <xdr:cxnSp macro="">
      <xdr:nvCxnSpPr>
        <xdr:cNvPr id="70" name="直線コネクタ 69"/>
        <xdr:cNvCxnSpPr/>
      </xdr:nvCxnSpPr>
      <xdr:spPr>
        <a:xfrm flipV="1">
          <a:off x="1047750" y="6238240"/>
          <a:ext cx="8128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29210</xdr:rowOff>
    </xdr:from>
    <xdr:to xmlns:xdr="http://schemas.openxmlformats.org/drawingml/2006/spreadsheetDrawing">
      <xdr:col>10</xdr:col>
      <xdr:colOff>165100</xdr:colOff>
      <xdr:row>38</xdr:row>
      <xdr:rowOff>127000</xdr:rowOff>
    </xdr:to>
    <xdr:sp macro="" textlink="">
      <xdr:nvSpPr>
        <xdr:cNvPr id="71" name="フローチャート: 判断 70"/>
        <xdr:cNvSpPr/>
      </xdr:nvSpPr>
      <xdr:spPr>
        <a:xfrm>
          <a:off x="1809750" y="630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118745</xdr:rowOff>
    </xdr:from>
    <xdr:ext cx="528955" cy="243840"/>
    <xdr:sp macro="" textlink="">
      <xdr:nvSpPr>
        <xdr:cNvPr id="72" name="テキスト ボックス 71"/>
        <xdr:cNvSpPr txBox="1"/>
      </xdr:nvSpPr>
      <xdr:spPr>
        <a:xfrm>
          <a:off x="1609090" y="639889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118745</xdr:rowOff>
    </xdr:from>
    <xdr:to xmlns:xdr="http://schemas.openxmlformats.org/drawingml/2006/spreadsheetDrawing">
      <xdr:col>6</xdr:col>
      <xdr:colOff>38100</xdr:colOff>
      <xdr:row>39</xdr:row>
      <xdr:rowOff>51435</xdr:rowOff>
    </xdr:to>
    <xdr:sp macro="" textlink="">
      <xdr:nvSpPr>
        <xdr:cNvPr id="73" name="フローチャート: 判断 72"/>
        <xdr:cNvSpPr/>
      </xdr:nvSpPr>
      <xdr:spPr>
        <a:xfrm>
          <a:off x="1000125" y="6398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42545</xdr:rowOff>
    </xdr:from>
    <xdr:ext cx="528955" cy="249555"/>
    <xdr:sp macro="" textlink="">
      <xdr:nvSpPr>
        <xdr:cNvPr id="74" name="テキスト ボックス 73"/>
        <xdr:cNvSpPr txBox="1"/>
      </xdr:nvSpPr>
      <xdr:spPr>
        <a:xfrm>
          <a:off x="799465" y="648779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29845</xdr:rowOff>
    </xdr:from>
    <xdr:to xmlns:xdr="http://schemas.openxmlformats.org/drawingml/2006/spreadsheetDrawing">
      <xdr:col>24</xdr:col>
      <xdr:colOff>114300</xdr:colOff>
      <xdr:row>37</xdr:row>
      <xdr:rowOff>127635</xdr:rowOff>
    </xdr:to>
    <xdr:sp macro="" textlink="">
      <xdr:nvSpPr>
        <xdr:cNvPr id="80" name="楕円 79"/>
        <xdr:cNvSpPr/>
      </xdr:nvSpPr>
      <xdr:spPr>
        <a:xfrm>
          <a:off x="4203700" y="6144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8890</xdr:rowOff>
    </xdr:from>
    <xdr:ext cx="534670" cy="248285"/>
    <xdr:sp macro="" textlink="">
      <xdr:nvSpPr>
        <xdr:cNvPr id="81" name="人件費該当値テキスト"/>
        <xdr:cNvSpPr txBox="1"/>
      </xdr:nvSpPr>
      <xdr:spPr>
        <a:xfrm>
          <a:off x="4305300" y="612394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77470</xdr:rowOff>
    </xdr:from>
    <xdr:to xmlns:xdr="http://schemas.openxmlformats.org/drawingml/2006/spreadsheetDrawing">
      <xdr:col>20</xdr:col>
      <xdr:colOff>38100</xdr:colOff>
      <xdr:row>38</xdr:row>
      <xdr:rowOff>10160</xdr:rowOff>
    </xdr:to>
    <xdr:sp macro="" textlink="">
      <xdr:nvSpPr>
        <xdr:cNvPr id="82" name="楕円 81"/>
        <xdr:cNvSpPr/>
      </xdr:nvSpPr>
      <xdr:spPr>
        <a:xfrm>
          <a:off x="3444875" y="61925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1905</xdr:rowOff>
    </xdr:from>
    <xdr:ext cx="528955" cy="249555"/>
    <xdr:sp macro="" textlink="">
      <xdr:nvSpPr>
        <xdr:cNvPr id="83" name="テキスト ボックス 82"/>
        <xdr:cNvSpPr txBox="1"/>
      </xdr:nvSpPr>
      <xdr:spPr>
        <a:xfrm>
          <a:off x="3244215" y="628205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67945</xdr:rowOff>
    </xdr:from>
    <xdr:to xmlns:xdr="http://schemas.openxmlformats.org/drawingml/2006/spreadsheetDrawing">
      <xdr:col>15</xdr:col>
      <xdr:colOff>101600</xdr:colOff>
      <xdr:row>38</xdr:row>
      <xdr:rowOff>635</xdr:rowOff>
    </xdr:to>
    <xdr:sp macro="" textlink="">
      <xdr:nvSpPr>
        <xdr:cNvPr id="84" name="楕円 83"/>
        <xdr:cNvSpPr/>
      </xdr:nvSpPr>
      <xdr:spPr>
        <a:xfrm>
          <a:off x="2619375" y="6182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157480</xdr:rowOff>
    </xdr:from>
    <xdr:ext cx="528955" cy="245110"/>
    <xdr:sp macro="" textlink="">
      <xdr:nvSpPr>
        <xdr:cNvPr id="85" name="テキスト ボックス 84"/>
        <xdr:cNvSpPr txBox="1"/>
      </xdr:nvSpPr>
      <xdr:spPr>
        <a:xfrm>
          <a:off x="2434590" y="627253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73660</xdr:rowOff>
    </xdr:from>
    <xdr:to xmlns:xdr="http://schemas.openxmlformats.org/drawingml/2006/spreadsheetDrawing">
      <xdr:col>10</xdr:col>
      <xdr:colOff>165100</xdr:colOff>
      <xdr:row>38</xdr:row>
      <xdr:rowOff>6350</xdr:rowOff>
    </xdr:to>
    <xdr:sp macro="" textlink="">
      <xdr:nvSpPr>
        <xdr:cNvPr id="86" name="楕円 85"/>
        <xdr:cNvSpPr/>
      </xdr:nvSpPr>
      <xdr:spPr>
        <a:xfrm>
          <a:off x="1809750" y="6188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22860</xdr:rowOff>
    </xdr:from>
    <xdr:ext cx="528955" cy="245110"/>
    <xdr:sp macro="" textlink="">
      <xdr:nvSpPr>
        <xdr:cNvPr id="87" name="テキスト ボックス 86"/>
        <xdr:cNvSpPr txBox="1"/>
      </xdr:nvSpPr>
      <xdr:spPr>
        <a:xfrm>
          <a:off x="1609090" y="597281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50800</xdr:rowOff>
    </xdr:from>
    <xdr:to xmlns:xdr="http://schemas.openxmlformats.org/drawingml/2006/spreadsheetDrawing">
      <xdr:col>6</xdr:col>
      <xdr:colOff>38100</xdr:colOff>
      <xdr:row>38</xdr:row>
      <xdr:rowOff>149225</xdr:rowOff>
    </xdr:to>
    <xdr:sp macro="" textlink="">
      <xdr:nvSpPr>
        <xdr:cNvPr id="88" name="楕円 87"/>
        <xdr:cNvSpPr/>
      </xdr:nvSpPr>
      <xdr:spPr>
        <a:xfrm>
          <a:off x="1000125" y="63309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164465</xdr:rowOff>
    </xdr:from>
    <xdr:ext cx="528955" cy="248920"/>
    <xdr:sp macro="" textlink="">
      <xdr:nvSpPr>
        <xdr:cNvPr id="89" name="テキスト ボックス 88"/>
        <xdr:cNvSpPr txBox="1"/>
      </xdr:nvSpPr>
      <xdr:spPr>
        <a:xfrm>
          <a:off x="799465" y="6114415"/>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5900"/>
    <xdr:sp macro="" textlink="">
      <xdr:nvSpPr>
        <xdr:cNvPr id="98" name="テキスト ボックス 97"/>
        <xdr:cNvSpPr txBox="1"/>
      </xdr:nvSpPr>
      <xdr:spPr>
        <a:xfrm>
          <a:off x="6762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107315</xdr:rowOff>
    </xdr:from>
    <xdr:ext cx="525780" cy="248285"/>
    <xdr:sp macro="" textlink="">
      <xdr:nvSpPr>
        <xdr:cNvPr id="100" name="テキスト ボックス 99"/>
        <xdr:cNvSpPr txBox="1"/>
      </xdr:nvSpPr>
      <xdr:spPr>
        <a:xfrm>
          <a:off x="214630" y="10019665"/>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1" name="直線コネクタ 100"/>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123825</xdr:rowOff>
    </xdr:from>
    <xdr:ext cx="525780" cy="245110"/>
    <xdr:sp macro="" textlink="">
      <xdr:nvSpPr>
        <xdr:cNvPr id="102" name="テキスト ボックス 101"/>
        <xdr:cNvSpPr txBox="1"/>
      </xdr:nvSpPr>
      <xdr:spPr>
        <a:xfrm>
          <a:off x="214630" y="970597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3" name="直線コネクタ 102"/>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138430</xdr:rowOff>
    </xdr:from>
    <xdr:ext cx="525780" cy="248285"/>
    <xdr:sp macro="" textlink="">
      <xdr:nvSpPr>
        <xdr:cNvPr id="104" name="テキスト ボックス 103"/>
        <xdr:cNvSpPr txBox="1"/>
      </xdr:nvSpPr>
      <xdr:spPr>
        <a:xfrm>
          <a:off x="214630" y="9390380"/>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5" name="直線コネクタ 104"/>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154940</xdr:rowOff>
    </xdr:from>
    <xdr:ext cx="525780" cy="245110"/>
    <xdr:sp macro="" textlink="">
      <xdr:nvSpPr>
        <xdr:cNvPr id="106" name="テキスト ボックス 105"/>
        <xdr:cNvSpPr txBox="1"/>
      </xdr:nvSpPr>
      <xdr:spPr>
        <a:xfrm>
          <a:off x="214630" y="907669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7" name="直線コネクタ 106"/>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8285"/>
    <xdr:sp macro="" textlink="">
      <xdr:nvSpPr>
        <xdr:cNvPr id="108" name="テキスト ボックス 107"/>
        <xdr:cNvSpPr txBox="1"/>
      </xdr:nvSpPr>
      <xdr:spPr>
        <a:xfrm>
          <a:off x="166370" y="87623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9" name="直線コネクタ 108"/>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44475"/>
    <xdr:sp macro="" textlink="">
      <xdr:nvSpPr>
        <xdr:cNvPr id="110" name="テキスト ボックス 109"/>
        <xdr:cNvSpPr txBox="1"/>
      </xdr:nvSpPr>
      <xdr:spPr>
        <a:xfrm>
          <a:off x="166370" y="844804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5630" cy="249555"/>
    <xdr:sp macro="" textlink="">
      <xdr:nvSpPr>
        <xdr:cNvPr id="112" name="テキスト ボックス 111"/>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3840"/>
    <xdr:sp macro="" textlink="">
      <xdr:nvSpPr>
        <xdr:cNvPr id="114" name="テキスト ボックス 113"/>
        <xdr:cNvSpPr txBox="1"/>
      </xdr:nvSpPr>
      <xdr:spPr>
        <a:xfrm>
          <a:off x="166370" y="7818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5"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134620</xdr:rowOff>
    </xdr:from>
    <xdr:to xmlns:xdr="http://schemas.openxmlformats.org/drawingml/2006/spreadsheetDrawing">
      <xdr:col>24</xdr:col>
      <xdr:colOff>62865</xdr:colOff>
      <xdr:row>58</xdr:row>
      <xdr:rowOff>78740</xdr:rowOff>
    </xdr:to>
    <xdr:cxnSp macro="">
      <xdr:nvCxnSpPr>
        <xdr:cNvPr id="116" name="直線コネクタ 115"/>
        <xdr:cNvCxnSpPr/>
      </xdr:nvCxnSpPr>
      <xdr:spPr>
        <a:xfrm flipV="1">
          <a:off x="4252595" y="823087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83185</xdr:rowOff>
    </xdr:from>
    <xdr:ext cx="534670" cy="243840"/>
    <xdr:sp macro="" textlink="">
      <xdr:nvSpPr>
        <xdr:cNvPr id="117" name="物件費最小値テキスト"/>
        <xdr:cNvSpPr txBox="1"/>
      </xdr:nvSpPr>
      <xdr:spPr>
        <a:xfrm>
          <a:off x="4305300" y="966533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78740</xdr:rowOff>
    </xdr:from>
    <xdr:to xmlns:xdr="http://schemas.openxmlformats.org/drawingml/2006/spreadsheetDrawing">
      <xdr:col>24</xdr:col>
      <xdr:colOff>152400</xdr:colOff>
      <xdr:row>58</xdr:row>
      <xdr:rowOff>78740</xdr:rowOff>
    </xdr:to>
    <xdr:cxnSp macro="">
      <xdr:nvCxnSpPr>
        <xdr:cNvPr id="118" name="直線コネクタ 117"/>
        <xdr:cNvCxnSpPr/>
      </xdr:nvCxnSpPr>
      <xdr:spPr>
        <a:xfrm>
          <a:off x="4181475" y="9660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83185</xdr:rowOff>
    </xdr:from>
    <xdr:ext cx="598805" cy="243840"/>
    <xdr:sp macro="" textlink="">
      <xdr:nvSpPr>
        <xdr:cNvPr id="119" name="物件費最大値テキスト"/>
        <xdr:cNvSpPr txBox="1"/>
      </xdr:nvSpPr>
      <xdr:spPr>
        <a:xfrm>
          <a:off x="4305300" y="801433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134620</xdr:rowOff>
    </xdr:from>
    <xdr:to xmlns:xdr="http://schemas.openxmlformats.org/drawingml/2006/spreadsheetDrawing">
      <xdr:col>24</xdr:col>
      <xdr:colOff>152400</xdr:colOff>
      <xdr:row>49</xdr:row>
      <xdr:rowOff>134620</xdr:rowOff>
    </xdr:to>
    <xdr:cxnSp macro="">
      <xdr:nvCxnSpPr>
        <xdr:cNvPr id="120" name="直線コネクタ 119"/>
        <xdr:cNvCxnSpPr/>
      </xdr:nvCxnSpPr>
      <xdr:spPr>
        <a:xfrm>
          <a:off x="4181475" y="8230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105410</xdr:rowOff>
    </xdr:from>
    <xdr:to xmlns:xdr="http://schemas.openxmlformats.org/drawingml/2006/spreadsheetDrawing">
      <xdr:col>24</xdr:col>
      <xdr:colOff>63500</xdr:colOff>
      <xdr:row>56</xdr:row>
      <xdr:rowOff>154940</xdr:rowOff>
    </xdr:to>
    <xdr:cxnSp macro="">
      <xdr:nvCxnSpPr>
        <xdr:cNvPr id="121" name="直線コネクタ 120"/>
        <xdr:cNvCxnSpPr/>
      </xdr:nvCxnSpPr>
      <xdr:spPr>
        <a:xfrm>
          <a:off x="3492500" y="935736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31750</xdr:rowOff>
    </xdr:from>
    <xdr:ext cx="534670" cy="249555"/>
    <xdr:sp macro="" textlink="">
      <xdr:nvSpPr>
        <xdr:cNvPr id="122" name="物件費平均値テキスト"/>
        <xdr:cNvSpPr txBox="1"/>
      </xdr:nvSpPr>
      <xdr:spPr>
        <a:xfrm>
          <a:off x="4305300" y="895350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9525</xdr:rowOff>
    </xdr:from>
    <xdr:to xmlns:xdr="http://schemas.openxmlformats.org/drawingml/2006/spreadsheetDrawing">
      <xdr:col>24</xdr:col>
      <xdr:colOff>114300</xdr:colOff>
      <xdr:row>55</xdr:row>
      <xdr:rowOff>107315</xdr:rowOff>
    </xdr:to>
    <xdr:sp macro="" textlink="">
      <xdr:nvSpPr>
        <xdr:cNvPr id="123" name="フローチャート: 判断 122"/>
        <xdr:cNvSpPr/>
      </xdr:nvSpPr>
      <xdr:spPr>
        <a:xfrm>
          <a:off x="4203700" y="9096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88265</xdr:rowOff>
    </xdr:from>
    <xdr:to xmlns:xdr="http://schemas.openxmlformats.org/drawingml/2006/spreadsheetDrawing">
      <xdr:col>19</xdr:col>
      <xdr:colOff>174625</xdr:colOff>
      <xdr:row>56</xdr:row>
      <xdr:rowOff>105410</xdr:rowOff>
    </xdr:to>
    <xdr:cxnSp macro="">
      <xdr:nvCxnSpPr>
        <xdr:cNvPr id="124" name="直線コネクタ 123"/>
        <xdr:cNvCxnSpPr/>
      </xdr:nvCxnSpPr>
      <xdr:spPr>
        <a:xfrm>
          <a:off x="2670175" y="9340215"/>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3175</xdr:rowOff>
    </xdr:from>
    <xdr:to xmlns:xdr="http://schemas.openxmlformats.org/drawingml/2006/spreadsheetDrawing">
      <xdr:col>20</xdr:col>
      <xdr:colOff>38100</xdr:colOff>
      <xdr:row>55</xdr:row>
      <xdr:rowOff>100965</xdr:rowOff>
    </xdr:to>
    <xdr:sp macro="" textlink="">
      <xdr:nvSpPr>
        <xdr:cNvPr id="125" name="フローチャート: 判断 124"/>
        <xdr:cNvSpPr/>
      </xdr:nvSpPr>
      <xdr:spPr>
        <a:xfrm>
          <a:off x="3444875" y="9090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116840</xdr:rowOff>
    </xdr:from>
    <xdr:ext cx="528955" cy="243840"/>
    <xdr:sp macro="" textlink="">
      <xdr:nvSpPr>
        <xdr:cNvPr id="126" name="テキスト ボックス 125"/>
        <xdr:cNvSpPr txBox="1"/>
      </xdr:nvSpPr>
      <xdr:spPr>
        <a:xfrm>
          <a:off x="3244215" y="887349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88265</xdr:rowOff>
    </xdr:from>
    <xdr:to xmlns:xdr="http://schemas.openxmlformats.org/drawingml/2006/spreadsheetDrawing">
      <xdr:col>15</xdr:col>
      <xdr:colOff>50800</xdr:colOff>
      <xdr:row>57</xdr:row>
      <xdr:rowOff>66040</xdr:rowOff>
    </xdr:to>
    <xdr:cxnSp macro="">
      <xdr:nvCxnSpPr>
        <xdr:cNvPr id="127" name="直線コネクタ 126"/>
        <xdr:cNvCxnSpPr/>
      </xdr:nvCxnSpPr>
      <xdr:spPr>
        <a:xfrm flipV="1">
          <a:off x="1860550" y="9340215"/>
          <a:ext cx="809625"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57785</xdr:rowOff>
    </xdr:from>
    <xdr:to xmlns:xdr="http://schemas.openxmlformats.org/drawingml/2006/spreadsheetDrawing">
      <xdr:col>15</xdr:col>
      <xdr:colOff>101600</xdr:colOff>
      <xdr:row>55</xdr:row>
      <xdr:rowOff>155575</xdr:rowOff>
    </xdr:to>
    <xdr:sp macro="" textlink="">
      <xdr:nvSpPr>
        <xdr:cNvPr id="128" name="フローチャート: 判断 127"/>
        <xdr:cNvSpPr/>
      </xdr:nvSpPr>
      <xdr:spPr>
        <a:xfrm>
          <a:off x="2619375" y="9144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5715</xdr:rowOff>
    </xdr:from>
    <xdr:ext cx="528955" cy="248285"/>
    <xdr:sp macro="" textlink="">
      <xdr:nvSpPr>
        <xdr:cNvPr id="129" name="テキスト ボックス 128"/>
        <xdr:cNvSpPr txBox="1"/>
      </xdr:nvSpPr>
      <xdr:spPr>
        <a:xfrm>
          <a:off x="2434590" y="892746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35560</xdr:rowOff>
    </xdr:from>
    <xdr:to xmlns:xdr="http://schemas.openxmlformats.org/drawingml/2006/spreadsheetDrawing">
      <xdr:col>10</xdr:col>
      <xdr:colOff>114300</xdr:colOff>
      <xdr:row>57</xdr:row>
      <xdr:rowOff>66040</xdr:rowOff>
    </xdr:to>
    <xdr:cxnSp macro="">
      <xdr:nvCxnSpPr>
        <xdr:cNvPr id="130" name="直線コネクタ 129"/>
        <xdr:cNvCxnSpPr/>
      </xdr:nvCxnSpPr>
      <xdr:spPr>
        <a:xfrm>
          <a:off x="1047750" y="945261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134620</xdr:rowOff>
    </xdr:from>
    <xdr:to xmlns:xdr="http://schemas.openxmlformats.org/drawingml/2006/spreadsheetDrawing">
      <xdr:col>10</xdr:col>
      <xdr:colOff>165100</xdr:colOff>
      <xdr:row>57</xdr:row>
      <xdr:rowOff>67310</xdr:rowOff>
    </xdr:to>
    <xdr:sp macro="" textlink="">
      <xdr:nvSpPr>
        <xdr:cNvPr id="131" name="フローチャート: 判断 130"/>
        <xdr:cNvSpPr/>
      </xdr:nvSpPr>
      <xdr:spPr>
        <a:xfrm>
          <a:off x="1809750" y="9386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83185</xdr:rowOff>
    </xdr:from>
    <xdr:ext cx="528955" cy="243840"/>
    <xdr:sp macro="" textlink="">
      <xdr:nvSpPr>
        <xdr:cNvPr id="132" name="テキスト ボックス 131"/>
        <xdr:cNvSpPr txBox="1"/>
      </xdr:nvSpPr>
      <xdr:spPr>
        <a:xfrm>
          <a:off x="1609090" y="917003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156210</xdr:rowOff>
    </xdr:from>
    <xdr:to xmlns:xdr="http://schemas.openxmlformats.org/drawingml/2006/spreadsheetDrawing">
      <xdr:col>6</xdr:col>
      <xdr:colOff>38100</xdr:colOff>
      <xdr:row>57</xdr:row>
      <xdr:rowOff>88900</xdr:rowOff>
    </xdr:to>
    <xdr:sp macro="" textlink="">
      <xdr:nvSpPr>
        <xdr:cNvPr id="133" name="フローチャート: 判断 132"/>
        <xdr:cNvSpPr/>
      </xdr:nvSpPr>
      <xdr:spPr>
        <a:xfrm>
          <a:off x="1000125" y="9408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80010</xdr:rowOff>
    </xdr:from>
    <xdr:ext cx="528955" cy="249555"/>
    <xdr:sp macro="" textlink="">
      <xdr:nvSpPr>
        <xdr:cNvPr id="134" name="テキスト ボックス 133"/>
        <xdr:cNvSpPr txBox="1"/>
      </xdr:nvSpPr>
      <xdr:spPr>
        <a:xfrm>
          <a:off x="799465" y="949706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5" name="テキスト ボックス 134"/>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6" name="テキスト ボックス 135"/>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7" name="テキスト ボックス 136"/>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8" name="テキスト ボックス 137"/>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9" name="テキスト ボックス 138"/>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105410</xdr:rowOff>
    </xdr:from>
    <xdr:to xmlns:xdr="http://schemas.openxmlformats.org/drawingml/2006/spreadsheetDrawing">
      <xdr:col>24</xdr:col>
      <xdr:colOff>114300</xdr:colOff>
      <xdr:row>57</xdr:row>
      <xdr:rowOff>38735</xdr:rowOff>
    </xdr:to>
    <xdr:sp macro="" textlink="">
      <xdr:nvSpPr>
        <xdr:cNvPr id="140" name="楕円 139"/>
        <xdr:cNvSpPr/>
      </xdr:nvSpPr>
      <xdr:spPr>
        <a:xfrm>
          <a:off x="4203700" y="93573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85090</xdr:rowOff>
    </xdr:from>
    <xdr:ext cx="534670" cy="243840"/>
    <xdr:sp macro="" textlink="">
      <xdr:nvSpPr>
        <xdr:cNvPr id="141" name="物件費該当値テキスト"/>
        <xdr:cNvSpPr txBox="1"/>
      </xdr:nvSpPr>
      <xdr:spPr>
        <a:xfrm>
          <a:off x="4305300" y="933704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57150</xdr:rowOff>
    </xdr:from>
    <xdr:to xmlns:xdr="http://schemas.openxmlformats.org/drawingml/2006/spreadsheetDrawing">
      <xdr:col>20</xdr:col>
      <xdr:colOff>38100</xdr:colOff>
      <xdr:row>56</xdr:row>
      <xdr:rowOff>154940</xdr:rowOff>
    </xdr:to>
    <xdr:sp macro="" textlink="">
      <xdr:nvSpPr>
        <xdr:cNvPr id="142" name="楕円 141"/>
        <xdr:cNvSpPr/>
      </xdr:nvSpPr>
      <xdr:spPr>
        <a:xfrm>
          <a:off x="3444875" y="9309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146050</xdr:rowOff>
    </xdr:from>
    <xdr:ext cx="528955" cy="249555"/>
    <xdr:sp macro="" textlink="">
      <xdr:nvSpPr>
        <xdr:cNvPr id="143" name="テキスト ボックス 142"/>
        <xdr:cNvSpPr txBox="1"/>
      </xdr:nvSpPr>
      <xdr:spPr>
        <a:xfrm>
          <a:off x="3244215" y="939800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38735</xdr:rowOff>
    </xdr:from>
    <xdr:to xmlns:xdr="http://schemas.openxmlformats.org/drawingml/2006/spreadsheetDrawing">
      <xdr:col>15</xdr:col>
      <xdr:colOff>101600</xdr:colOff>
      <xdr:row>56</xdr:row>
      <xdr:rowOff>137160</xdr:rowOff>
    </xdr:to>
    <xdr:sp macro="" textlink="">
      <xdr:nvSpPr>
        <xdr:cNvPr id="144" name="楕円 143"/>
        <xdr:cNvSpPr/>
      </xdr:nvSpPr>
      <xdr:spPr>
        <a:xfrm>
          <a:off x="2619375" y="92906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128270</xdr:rowOff>
    </xdr:from>
    <xdr:ext cx="528955" cy="243840"/>
    <xdr:sp macro="" textlink="">
      <xdr:nvSpPr>
        <xdr:cNvPr id="145" name="テキスト ボックス 144"/>
        <xdr:cNvSpPr txBox="1"/>
      </xdr:nvSpPr>
      <xdr:spPr>
        <a:xfrm>
          <a:off x="2434590" y="938022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17145</xdr:rowOff>
    </xdr:from>
    <xdr:to xmlns:xdr="http://schemas.openxmlformats.org/drawingml/2006/spreadsheetDrawing">
      <xdr:col>10</xdr:col>
      <xdr:colOff>165100</xdr:colOff>
      <xdr:row>57</xdr:row>
      <xdr:rowOff>114935</xdr:rowOff>
    </xdr:to>
    <xdr:sp macro="" textlink="">
      <xdr:nvSpPr>
        <xdr:cNvPr id="146" name="楕円 145"/>
        <xdr:cNvSpPr/>
      </xdr:nvSpPr>
      <xdr:spPr>
        <a:xfrm>
          <a:off x="1809750" y="943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106045</xdr:rowOff>
    </xdr:from>
    <xdr:ext cx="528955" cy="248285"/>
    <xdr:sp macro="" textlink="">
      <xdr:nvSpPr>
        <xdr:cNvPr id="147" name="テキスト ボックス 146"/>
        <xdr:cNvSpPr txBox="1"/>
      </xdr:nvSpPr>
      <xdr:spPr>
        <a:xfrm>
          <a:off x="1609090" y="952309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151765</xdr:rowOff>
    </xdr:from>
    <xdr:to xmlns:xdr="http://schemas.openxmlformats.org/drawingml/2006/spreadsheetDrawing">
      <xdr:col>6</xdr:col>
      <xdr:colOff>38100</xdr:colOff>
      <xdr:row>57</xdr:row>
      <xdr:rowOff>84455</xdr:rowOff>
    </xdr:to>
    <xdr:sp macro="" textlink="">
      <xdr:nvSpPr>
        <xdr:cNvPr id="148" name="楕円 147"/>
        <xdr:cNvSpPr/>
      </xdr:nvSpPr>
      <xdr:spPr>
        <a:xfrm>
          <a:off x="1000125" y="9403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100330</xdr:rowOff>
    </xdr:from>
    <xdr:ext cx="528955" cy="249555"/>
    <xdr:sp macro="" textlink="">
      <xdr:nvSpPr>
        <xdr:cNvPr id="149" name="テキスト ボックス 148"/>
        <xdr:cNvSpPr txBox="1"/>
      </xdr:nvSpPr>
      <xdr:spPr>
        <a:xfrm>
          <a:off x="799465" y="918718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0" name="正方形/長方形 149"/>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1" name="正方形/長方形 150"/>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3" name="正方形/長方形 152"/>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5" name="正方形/長方形 154"/>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7" name="正方形/長方形 156"/>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5900"/>
    <xdr:sp macro="" textlink="">
      <xdr:nvSpPr>
        <xdr:cNvPr id="158" name="テキスト ボックス 157"/>
        <xdr:cNvSpPr txBox="1"/>
      </xdr:nvSpPr>
      <xdr:spPr>
        <a:xfrm>
          <a:off x="67627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9" name="直線コネクタ 158"/>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60" name="直線コネクタ 159"/>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3840"/>
    <xdr:sp macro="" textlink="">
      <xdr:nvSpPr>
        <xdr:cNvPr id="161" name="テキスト ボックス 160"/>
        <xdr:cNvSpPr txBox="1"/>
      </xdr:nvSpPr>
      <xdr:spPr>
        <a:xfrm>
          <a:off x="481330" y="12881610"/>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52705</xdr:rowOff>
    </xdr:from>
    <xdr:ext cx="525780" cy="243840"/>
    <xdr:sp macro="" textlink="">
      <xdr:nvSpPr>
        <xdr:cNvPr id="163" name="テキスト ボックス 162"/>
        <xdr:cNvSpPr txBox="1"/>
      </xdr:nvSpPr>
      <xdr:spPr>
        <a:xfrm>
          <a:off x="214630" y="124415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4" name="直線コネクタ 163"/>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25780" cy="248285"/>
    <xdr:sp macro="" textlink="">
      <xdr:nvSpPr>
        <xdr:cNvPr id="165" name="テキスト ボックス 164"/>
        <xdr:cNvSpPr txBox="1"/>
      </xdr:nvSpPr>
      <xdr:spPr>
        <a:xfrm>
          <a:off x="214630" y="12000865"/>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6" name="直線コネクタ 165"/>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25780" cy="243840"/>
    <xdr:sp macro="" textlink="">
      <xdr:nvSpPr>
        <xdr:cNvPr id="167" name="テキスト ボックス 166"/>
        <xdr:cNvSpPr txBox="1"/>
      </xdr:nvSpPr>
      <xdr:spPr>
        <a:xfrm>
          <a:off x="214630" y="1156081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25780" cy="243840"/>
    <xdr:sp macro="" textlink="">
      <xdr:nvSpPr>
        <xdr:cNvPr id="169" name="テキスト ボックス 168"/>
        <xdr:cNvSpPr txBox="1"/>
      </xdr:nvSpPr>
      <xdr:spPr>
        <a:xfrm>
          <a:off x="214630" y="111207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111125</xdr:rowOff>
    </xdr:from>
    <xdr:to xmlns:xdr="http://schemas.openxmlformats.org/drawingml/2006/spreadsheetDrawing">
      <xdr:col>24</xdr:col>
      <xdr:colOff>62865</xdr:colOff>
      <xdr:row>78</xdr:row>
      <xdr:rowOff>90170</xdr:rowOff>
    </xdr:to>
    <xdr:cxnSp macro="">
      <xdr:nvCxnSpPr>
        <xdr:cNvPr id="171" name="直線コネクタ 170"/>
        <xdr:cNvCxnSpPr/>
      </xdr:nvCxnSpPr>
      <xdr:spPr>
        <a:xfrm flipV="1">
          <a:off x="4252595" y="1183957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93980</xdr:rowOff>
    </xdr:from>
    <xdr:ext cx="469900" cy="243840"/>
    <xdr:sp macro="" textlink="">
      <xdr:nvSpPr>
        <xdr:cNvPr id="172" name="維持補修費最小値テキスト"/>
        <xdr:cNvSpPr txBox="1"/>
      </xdr:nvSpPr>
      <xdr:spPr>
        <a:xfrm>
          <a:off x="4305300" y="1297813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90170</xdr:rowOff>
    </xdr:from>
    <xdr:to xmlns:xdr="http://schemas.openxmlformats.org/drawingml/2006/spreadsheetDrawing">
      <xdr:col>24</xdr:col>
      <xdr:colOff>152400</xdr:colOff>
      <xdr:row>78</xdr:row>
      <xdr:rowOff>90170</xdr:rowOff>
    </xdr:to>
    <xdr:cxnSp macro="">
      <xdr:nvCxnSpPr>
        <xdr:cNvPr id="173" name="直線コネクタ 172"/>
        <xdr:cNvCxnSpPr/>
      </xdr:nvCxnSpPr>
      <xdr:spPr>
        <a:xfrm>
          <a:off x="4181475" y="12974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60325</xdr:rowOff>
    </xdr:from>
    <xdr:ext cx="534670" cy="245110"/>
    <xdr:sp macro="" textlink="">
      <xdr:nvSpPr>
        <xdr:cNvPr id="174" name="維持補修費最大値テキスト"/>
        <xdr:cNvSpPr txBox="1"/>
      </xdr:nvSpPr>
      <xdr:spPr>
        <a:xfrm>
          <a:off x="4305300" y="1162367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111125</xdr:rowOff>
    </xdr:from>
    <xdr:to xmlns:xdr="http://schemas.openxmlformats.org/drawingml/2006/spreadsheetDrawing">
      <xdr:col>24</xdr:col>
      <xdr:colOff>152400</xdr:colOff>
      <xdr:row>71</xdr:row>
      <xdr:rowOff>111125</xdr:rowOff>
    </xdr:to>
    <xdr:cxnSp macro="">
      <xdr:nvCxnSpPr>
        <xdr:cNvPr id="175" name="直線コネクタ 174"/>
        <xdr:cNvCxnSpPr/>
      </xdr:nvCxnSpPr>
      <xdr:spPr>
        <a:xfrm>
          <a:off x="4181475" y="11839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147955</xdr:rowOff>
    </xdr:from>
    <xdr:to xmlns:xdr="http://schemas.openxmlformats.org/drawingml/2006/spreadsheetDrawing">
      <xdr:col>24</xdr:col>
      <xdr:colOff>63500</xdr:colOff>
      <xdr:row>77</xdr:row>
      <xdr:rowOff>98425</xdr:rowOff>
    </xdr:to>
    <xdr:cxnSp macro="">
      <xdr:nvCxnSpPr>
        <xdr:cNvPr id="176" name="直線コネクタ 175"/>
        <xdr:cNvCxnSpPr/>
      </xdr:nvCxnSpPr>
      <xdr:spPr>
        <a:xfrm>
          <a:off x="3492500" y="12701905"/>
          <a:ext cx="762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66040</xdr:rowOff>
    </xdr:from>
    <xdr:ext cx="469900" cy="249555"/>
    <xdr:sp macro="" textlink="">
      <xdr:nvSpPr>
        <xdr:cNvPr id="177" name="維持補修費平均値テキスト"/>
        <xdr:cNvSpPr txBox="1"/>
      </xdr:nvSpPr>
      <xdr:spPr>
        <a:xfrm>
          <a:off x="4305300" y="1245489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43815</xdr:rowOff>
    </xdr:from>
    <xdr:to xmlns:xdr="http://schemas.openxmlformats.org/drawingml/2006/spreadsheetDrawing">
      <xdr:col>24</xdr:col>
      <xdr:colOff>114300</xdr:colOff>
      <xdr:row>76</xdr:row>
      <xdr:rowOff>141605</xdr:rowOff>
    </xdr:to>
    <xdr:sp macro="" textlink="">
      <xdr:nvSpPr>
        <xdr:cNvPr id="178" name="フローチャート: 判断 177"/>
        <xdr:cNvSpPr/>
      </xdr:nvSpPr>
      <xdr:spPr>
        <a:xfrm>
          <a:off x="4203700" y="12597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140335</xdr:rowOff>
    </xdr:from>
    <xdr:to xmlns:xdr="http://schemas.openxmlformats.org/drawingml/2006/spreadsheetDrawing">
      <xdr:col>19</xdr:col>
      <xdr:colOff>174625</xdr:colOff>
      <xdr:row>76</xdr:row>
      <xdr:rowOff>147955</xdr:rowOff>
    </xdr:to>
    <xdr:cxnSp macro="">
      <xdr:nvCxnSpPr>
        <xdr:cNvPr id="179" name="直線コネクタ 178"/>
        <xdr:cNvCxnSpPr/>
      </xdr:nvCxnSpPr>
      <xdr:spPr>
        <a:xfrm>
          <a:off x="2670175" y="1269428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20320</xdr:rowOff>
    </xdr:from>
    <xdr:to xmlns:xdr="http://schemas.openxmlformats.org/drawingml/2006/spreadsheetDrawing">
      <xdr:col>20</xdr:col>
      <xdr:colOff>38100</xdr:colOff>
      <xdr:row>76</xdr:row>
      <xdr:rowOff>118110</xdr:rowOff>
    </xdr:to>
    <xdr:sp macro="" textlink="">
      <xdr:nvSpPr>
        <xdr:cNvPr id="180" name="フローチャート: 判断 179"/>
        <xdr:cNvSpPr/>
      </xdr:nvSpPr>
      <xdr:spPr>
        <a:xfrm>
          <a:off x="3444875" y="12574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133985</xdr:rowOff>
    </xdr:from>
    <xdr:ext cx="464185" cy="249555"/>
    <xdr:sp macro="" textlink="">
      <xdr:nvSpPr>
        <xdr:cNvPr id="181" name="テキスト ボックス 180"/>
        <xdr:cNvSpPr txBox="1"/>
      </xdr:nvSpPr>
      <xdr:spPr>
        <a:xfrm>
          <a:off x="3276600" y="1235773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42545</xdr:rowOff>
    </xdr:from>
    <xdr:to xmlns:xdr="http://schemas.openxmlformats.org/drawingml/2006/spreadsheetDrawing">
      <xdr:col>15</xdr:col>
      <xdr:colOff>50800</xdr:colOff>
      <xdr:row>76</xdr:row>
      <xdr:rowOff>140335</xdr:rowOff>
    </xdr:to>
    <xdr:cxnSp macro="">
      <xdr:nvCxnSpPr>
        <xdr:cNvPr id="182" name="直線コネクタ 181"/>
        <xdr:cNvCxnSpPr/>
      </xdr:nvCxnSpPr>
      <xdr:spPr>
        <a:xfrm>
          <a:off x="1860550" y="12431395"/>
          <a:ext cx="809625"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8890</xdr:rowOff>
    </xdr:from>
    <xdr:to xmlns:xdr="http://schemas.openxmlformats.org/drawingml/2006/spreadsheetDrawing">
      <xdr:col>15</xdr:col>
      <xdr:colOff>101600</xdr:colOff>
      <xdr:row>76</xdr:row>
      <xdr:rowOff>106680</xdr:rowOff>
    </xdr:to>
    <xdr:sp macro="" textlink="">
      <xdr:nvSpPr>
        <xdr:cNvPr id="183" name="フローチャート: 判断 182"/>
        <xdr:cNvSpPr/>
      </xdr:nvSpPr>
      <xdr:spPr>
        <a:xfrm>
          <a:off x="2619375" y="1256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123190</xdr:rowOff>
    </xdr:from>
    <xdr:ext cx="464185" cy="245110"/>
    <xdr:sp macro="" textlink="">
      <xdr:nvSpPr>
        <xdr:cNvPr id="184" name="テキスト ボックス 183"/>
        <xdr:cNvSpPr txBox="1"/>
      </xdr:nvSpPr>
      <xdr:spPr>
        <a:xfrm>
          <a:off x="2451100" y="12346940"/>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75</xdr:row>
      <xdr:rowOff>42545</xdr:rowOff>
    </xdr:from>
    <xdr:to xmlns:xdr="http://schemas.openxmlformats.org/drawingml/2006/spreadsheetDrawing">
      <xdr:col>10</xdr:col>
      <xdr:colOff>114300</xdr:colOff>
      <xdr:row>75</xdr:row>
      <xdr:rowOff>107950</xdr:rowOff>
    </xdr:to>
    <xdr:cxnSp macro="">
      <xdr:nvCxnSpPr>
        <xdr:cNvPr id="185" name="直線コネクタ 184"/>
        <xdr:cNvCxnSpPr/>
      </xdr:nvCxnSpPr>
      <xdr:spPr>
        <a:xfrm flipV="1">
          <a:off x="1047750" y="12431395"/>
          <a:ext cx="8128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36195</xdr:rowOff>
    </xdr:from>
    <xdr:to xmlns:xdr="http://schemas.openxmlformats.org/drawingml/2006/spreadsheetDrawing">
      <xdr:col>10</xdr:col>
      <xdr:colOff>165100</xdr:colOff>
      <xdr:row>77</xdr:row>
      <xdr:rowOff>133985</xdr:rowOff>
    </xdr:to>
    <xdr:sp macro="" textlink="">
      <xdr:nvSpPr>
        <xdr:cNvPr id="186" name="フローチャート: 判断 185"/>
        <xdr:cNvSpPr/>
      </xdr:nvSpPr>
      <xdr:spPr>
        <a:xfrm>
          <a:off x="1809750" y="1275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125730</xdr:rowOff>
    </xdr:from>
    <xdr:ext cx="464185" cy="245110"/>
    <xdr:sp macro="" textlink="">
      <xdr:nvSpPr>
        <xdr:cNvPr id="187" name="テキスト ボックス 186"/>
        <xdr:cNvSpPr txBox="1"/>
      </xdr:nvSpPr>
      <xdr:spPr>
        <a:xfrm>
          <a:off x="1641475" y="12844780"/>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79375</xdr:rowOff>
    </xdr:from>
    <xdr:to xmlns:xdr="http://schemas.openxmlformats.org/drawingml/2006/spreadsheetDrawing">
      <xdr:col>6</xdr:col>
      <xdr:colOff>38100</xdr:colOff>
      <xdr:row>78</xdr:row>
      <xdr:rowOff>12065</xdr:rowOff>
    </xdr:to>
    <xdr:sp macro="" textlink="">
      <xdr:nvSpPr>
        <xdr:cNvPr id="188" name="フローチャート: 判断 187"/>
        <xdr:cNvSpPr/>
      </xdr:nvSpPr>
      <xdr:spPr>
        <a:xfrm>
          <a:off x="1000125" y="12798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3810</xdr:rowOff>
    </xdr:from>
    <xdr:ext cx="464185" cy="249555"/>
    <xdr:sp macro="" textlink="">
      <xdr:nvSpPr>
        <xdr:cNvPr id="189" name="テキスト ボックス 188"/>
        <xdr:cNvSpPr txBox="1"/>
      </xdr:nvSpPr>
      <xdr:spPr>
        <a:xfrm>
          <a:off x="831850" y="1288796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50165</xdr:rowOff>
    </xdr:from>
    <xdr:to xmlns:xdr="http://schemas.openxmlformats.org/drawingml/2006/spreadsheetDrawing">
      <xdr:col>24</xdr:col>
      <xdr:colOff>114300</xdr:colOff>
      <xdr:row>77</xdr:row>
      <xdr:rowOff>147320</xdr:rowOff>
    </xdr:to>
    <xdr:sp macro="" textlink="">
      <xdr:nvSpPr>
        <xdr:cNvPr id="195" name="楕円 194"/>
        <xdr:cNvSpPr/>
      </xdr:nvSpPr>
      <xdr:spPr>
        <a:xfrm>
          <a:off x="4203700" y="127692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28575</xdr:rowOff>
    </xdr:from>
    <xdr:ext cx="469900" cy="243840"/>
    <xdr:sp macro="" textlink="">
      <xdr:nvSpPr>
        <xdr:cNvPr id="196" name="維持補修費該当値テキスト"/>
        <xdr:cNvSpPr txBox="1"/>
      </xdr:nvSpPr>
      <xdr:spPr>
        <a:xfrm>
          <a:off x="4305300" y="1274762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99060</xdr:rowOff>
    </xdr:from>
    <xdr:to xmlns:xdr="http://schemas.openxmlformats.org/drawingml/2006/spreadsheetDrawing">
      <xdr:col>20</xdr:col>
      <xdr:colOff>38100</xdr:colOff>
      <xdr:row>77</xdr:row>
      <xdr:rowOff>31750</xdr:rowOff>
    </xdr:to>
    <xdr:sp macro="" textlink="">
      <xdr:nvSpPr>
        <xdr:cNvPr id="197" name="楕円 196"/>
        <xdr:cNvSpPr/>
      </xdr:nvSpPr>
      <xdr:spPr>
        <a:xfrm>
          <a:off x="3444875" y="126530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23495</xdr:rowOff>
    </xdr:from>
    <xdr:ext cx="464185" cy="245110"/>
    <xdr:sp macro="" textlink="">
      <xdr:nvSpPr>
        <xdr:cNvPr id="198" name="テキスト ボックス 197"/>
        <xdr:cNvSpPr txBox="1"/>
      </xdr:nvSpPr>
      <xdr:spPr>
        <a:xfrm>
          <a:off x="3276600" y="1274254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92075</xdr:rowOff>
    </xdr:from>
    <xdr:to xmlns:xdr="http://schemas.openxmlformats.org/drawingml/2006/spreadsheetDrawing">
      <xdr:col>15</xdr:col>
      <xdr:colOff>101600</xdr:colOff>
      <xdr:row>77</xdr:row>
      <xdr:rowOff>24765</xdr:rowOff>
    </xdr:to>
    <xdr:sp macro="" textlink="">
      <xdr:nvSpPr>
        <xdr:cNvPr id="199" name="楕円 198"/>
        <xdr:cNvSpPr/>
      </xdr:nvSpPr>
      <xdr:spPr>
        <a:xfrm>
          <a:off x="2619375" y="12646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15875</xdr:rowOff>
    </xdr:from>
    <xdr:ext cx="464185" cy="249555"/>
    <xdr:sp macro="" textlink="">
      <xdr:nvSpPr>
        <xdr:cNvPr id="200" name="テキスト ボックス 199"/>
        <xdr:cNvSpPr txBox="1"/>
      </xdr:nvSpPr>
      <xdr:spPr>
        <a:xfrm>
          <a:off x="2451100" y="1273492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159385</xdr:rowOff>
    </xdr:from>
    <xdr:to xmlns:xdr="http://schemas.openxmlformats.org/drawingml/2006/spreadsheetDrawing">
      <xdr:col>10</xdr:col>
      <xdr:colOff>165100</xdr:colOff>
      <xdr:row>75</xdr:row>
      <xdr:rowOff>92075</xdr:rowOff>
    </xdr:to>
    <xdr:sp macro="" textlink="">
      <xdr:nvSpPr>
        <xdr:cNvPr id="201" name="楕円 200"/>
        <xdr:cNvSpPr/>
      </xdr:nvSpPr>
      <xdr:spPr>
        <a:xfrm>
          <a:off x="1809750" y="12383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107315</xdr:rowOff>
    </xdr:from>
    <xdr:ext cx="528955" cy="248285"/>
    <xdr:sp macro="" textlink="">
      <xdr:nvSpPr>
        <xdr:cNvPr id="202" name="テキスト ボックス 201"/>
        <xdr:cNvSpPr txBox="1"/>
      </xdr:nvSpPr>
      <xdr:spPr>
        <a:xfrm>
          <a:off x="1609090" y="1216596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59690</xdr:rowOff>
    </xdr:from>
    <xdr:to xmlns:xdr="http://schemas.openxmlformats.org/drawingml/2006/spreadsheetDrawing">
      <xdr:col>6</xdr:col>
      <xdr:colOff>38100</xdr:colOff>
      <xdr:row>75</xdr:row>
      <xdr:rowOff>157480</xdr:rowOff>
    </xdr:to>
    <xdr:sp macro="" textlink="">
      <xdr:nvSpPr>
        <xdr:cNvPr id="203" name="楕円 202"/>
        <xdr:cNvSpPr/>
      </xdr:nvSpPr>
      <xdr:spPr>
        <a:xfrm>
          <a:off x="1000125" y="12448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7620</xdr:rowOff>
    </xdr:from>
    <xdr:ext cx="528955" cy="248285"/>
    <xdr:sp macro="" textlink="">
      <xdr:nvSpPr>
        <xdr:cNvPr id="204" name="テキスト ボックス 203"/>
        <xdr:cNvSpPr txBox="1"/>
      </xdr:nvSpPr>
      <xdr:spPr>
        <a:xfrm>
          <a:off x="799465" y="12231370"/>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5900"/>
    <xdr:sp macro="" textlink="">
      <xdr:nvSpPr>
        <xdr:cNvPr id="213" name="テキスト ボックス 212"/>
        <xdr:cNvSpPr txBox="1"/>
      </xdr:nvSpPr>
      <xdr:spPr>
        <a:xfrm>
          <a:off x="67627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5780" cy="253365"/>
    <xdr:sp macro="" textlink="">
      <xdr:nvSpPr>
        <xdr:cNvPr id="215" name="テキスト ボックス 214"/>
        <xdr:cNvSpPr txBox="1"/>
      </xdr:nvSpPr>
      <xdr:spPr>
        <a:xfrm>
          <a:off x="214630" y="166852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5780" cy="259080"/>
    <xdr:sp macro="" textlink="">
      <xdr:nvSpPr>
        <xdr:cNvPr id="217" name="テキスト ボックス 216"/>
        <xdr:cNvSpPr txBox="1"/>
      </xdr:nvSpPr>
      <xdr:spPr>
        <a:xfrm>
          <a:off x="214630" y="163588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5780" cy="253365"/>
    <xdr:sp macro="" textlink="">
      <xdr:nvSpPr>
        <xdr:cNvPr id="219" name="テキスト ボックス 218"/>
        <xdr:cNvSpPr txBox="1"/>
      </xdr:nvSpPr>
      <xdr:spPr>
        <a:xfrm>
          <a:off x="214630" y="1603184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3365"/>
    <xdr:sp macro="" textlink="">
      <xdr:nvSpPr>
        <xdr:cNvPr id="223" name="テキスト ボックス 222"/>
        <xdr:cNvSpPr txBox="1"/>
      </xdr:nvSpPr>
      <xdr:spPr>
        <a:xfrm>
          <a:off x="166370" y="153797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7" name="テキスト ボックス 226"/>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3840"/>
    <xdr:sp macro="" textlink="">
      <xdr:nvSpPr>
        <xdr:cNvPr id="229" name="テキスト ボックス 228"/>
        <xdr:cNvSpPr txBox="1"/>
      </xdr:nvSpPr>
      <xdr:spPr>
        <a:xfrm>
          <a:off x="166370" y="14422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89535</xdr:rowOff>
    </xdr:from>
    <xdr:to xmlns:xdr="http://schemas.openxmlformats.org/drawingml/2006/spreadsheetDrawing">
      <xdr:col>24</xdr:col>
      <xdr:colOff>62865</xdr:colOff>
      <xdr:row>98</xdr:row>
      <xdr:rowOff>142240</xdr:rowOff>
    </xdr:to>
    <xdr:cxnSp macro="">
      <xdr:nvCxnSpPr>
        <xdr:cNvPr id="231" name="直線コネクタ 230"/>
        <xdr:cNvCxnSpPr/>
      </xdr:nvCxnSpPr>
      <xdr:spPr>
        <a:xfrm flipV="1">
          <a:off x="4252595" y="1495488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146050</xdr:rowOff>
    </xdr:from>
    <xdr:ext cx="534670" cy="253365"/>
    <xdr:sp macro="" textlink="">
      <xdr:nvSpPr>
        <xdr:cNvPr id="232" name="扶助費最小値テキスト"/>
        <xdr:cNvSpPr txBox="1"/>
      </xdr:nvSpPr>
      <xdr:spPr>
        <a:xfrm>
          <a:off x="4305300" y="163766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142240</xdr:rowOff>
    </xdr:from>
    <xdr:to xmlns:xdr="http://schemas.openxmlformats.org/drawingml/2006/spreadsheetDrawing">
      <xdr:col>24</xdr:col>
      <xdr:colOff>152400</xdr:colOff>
      <xdr:row>98</xdr:row>
      <xdr:rowOff>142240</xdr:rowOff>
    </xdr:to>
    <xdr:cxnSp macro="">
      <xdr:nvCxnSpPr>
        <xdr:cNvPr id="233" name="直線コネクタ 232"/>
        <xdr:cNvCxnSpPr/>
      </xdr:nvCxnSpPr>
      <xdr:spPr>
        <a:xfrm>
          <a:off x="4181475" y="16372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38100</xdr:rowOff>
    </xdr:from>
    <xdr:ext cx="598805" cy="249555"/>
    <xdr:sp macro="" textlink="">
      <xdr:nvSpPr>
        <xdr:cNvPr id="234" name="扶助費最大値テキスト"/>
        <xdr:cNvSpPr txBox="1"/>
      </xdr:nvSpPr>
      <xdr:spPr>
        <a:xfrm>
          <a:off x="4305300" y="14738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89535</xdr:rowOff>
    </xdr:from>
    <xdr:to xmlns:xdr="http://schemas.openxmlformats.org/drawingml/2006/spreadsheetDrawing">
      <xdr:col>24</xdr:col>
      <xdr:colOff>152400</xdr:colOff>
      <xdr:row>90</xdr:row>
      <xdr:rowOff>89535</xdr:rowOff>
    </xdr:to>
    <xdr:cxnSp macro="">
      <xdr:nvCxnSpPr>
        <xdr:cNvPr id="235" name="直線コネクタ 234"/>
        <xdr:cNvCxnSpPr/>
      </xdr:nvCxnSpPr>
      <xdr:spPr>
        <a:xfrm>
          <a:off x="4181475" y="14954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85090</xdr:rowOff>
    </xdr:from>
    <xdr:to xmlns:xdr="http://schemas.openxmlformats.org/drawingml/2006/spreadsheetDrawing">
      <xdr:col>24</xdr:col>
      <xdr:colOff>63500</xdr:colOff>
      <xdr:row>97</xdr:row>
      <xdr:rowOff>10160</xdr:rowOff>
    </xdr:to>
    <xdr:cxnSp macro="">
      <xdr:nvCxnSpPr>
        <xdr:cNvPr id="236" name="直線コネクタ 235"/>
        <xdr:cNvCxnSpPr/>
      </xdr:nvCxnSpPr>
      <xdr:spPr>
        <a:xfrm flipV="1">
          <a:off x="3492500" y="15972790"/>
          <a:ext cx="762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91440</xdr:rowOff>
    </xdr:from>
    <xdr:ext cx="598805" cy="259080"/>
    <xdr:sp macro="" textlink="">
      <xdr:nvSpPr>
        <xdr:cNvPr id="237" name="扶助費平均値テキスト"/>
        <xdr:cNvSpPr txBox="1"/>
      </xdr:nvSpPr>
      <xdr:spPr>
        <a:xfrm>
          <a:off x="4305300" y="15636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68580</xdr:rowOff>
    </xdr:from>
    <xdr:to xmlns:xdr="http://schemas.openxmlformats.org/drawingml/2006/spreadsheetDrawing">
      <xdr:col>24</xdr:col>
      <xdr:colOff>114300</xdr:colOff>
      <xdr:row>95</xdr:row>
      <xdr:rowOff>170180</xdr:rowOff>
    </xdr:to>
    <xdr:sp macro="" textlink="">
      <xdr:nvSpPr>
        <xdr:cNvPr id="238" name="フローチャート: 判断 237"/>
        <xdr:cNvSpPr/>
      </xdr:nvSpPr>
      <xdr:spPr>
        <a:xfrm>
          <a:off x="4203700" y="157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64770</xdr:rowOff>
    </xdr:from>
    <xdr:to xmlns:xdr="http://schemas.openxmlformats.org/drawingml/2006/spreadsheetDrawing">
      <xdr:col>19</xdr:col>
      <xdr:colOff>174625</xdr:colOff>
      <xdr:row>97</xdr:row>
      <xdr:rowOff>10160</xdr:rowOff>
    </xdr:to>
    <xdr:cxnSp macro="">
      <xdr:nvCxnSpPr>
        <xdr:cNvPr id="239" name="直線コネクタ 238"/>
        <xdr:cNvCxnSpPr/>
      </xdr:nvCxnSpPr>
      <xdr:spPr>
        <a:xfrm>
          <a:off x="2670175" y="15952470"/>
          <a:ext cx="822325"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8255</xdr:rowOff>
    </xdr:from>
    <xdr:to xmlns:xdr="http://schemas.openxmlformats.org/drawingml/2006/spreadsheetDrawing">
      <xdr:col>20</xdr:col>
      <xdr:colOff>38100</xdr:colOff>
      <xdr:row>96</xdr:row>
      <xdr:rowOff>109855</xdr:rowOff>
    </xdr:to>
    <xdr:sp macro="" textlink="">
      <xdr:nvSpPr>
        <xdr:cNvPr id="240" name="フローチャート: 判断 239"/>
        <xdr:cNvSpPr/>
      </xdr:nvSpPr>
      <xdr:spPr>
        <a:xfrm>
          <a:off x="3444875" y="15895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127000</xdr:rowOff>
    </xdr:from>
    <xdr:ext cx="598805" cy="259080"/>
    <xdr:sp macro="" textlink="">
      <xdr:nvSpPr>
        <xdr:cNvPr id="241" name="テキスト ボックス 240"/>
        <xdr:cNvSpPr txBox="1"/>
      </xdr:nvSpPr>
      <xdr:spPr>
        <a:xfrm>
          <a:off x="3211830" y="15671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64770</xdr:rowOff>
    </xdr:from>
    <xdr:to xmlns:xdr="http://schemas.openxmlformats.org/drawingml/2006/spreadsheetDrawing">
      <xdr:col>15</xdr:col>
      <xdr:colOff>50800</xdr:colOff>
      <xdr:row>97</xdr:row>
      <xdr:rowOff>132080</xdr:rowOff>
    </xdr:to>
    <xdr:cxnSp macro="">
      <xdr:nvCxnSpPr>
        <xdr:cNvPr id="242" name="直線コネクタ 241"/>
        <xdr:cNvCxnSpPr/>
      </xdr:nvCxnSpPr>
      <xdr:spPr>
        <a:xfrm flipV="1">
          <a:off x="1860550" y="15952470"/>
          <a:ext cx="809625"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39370</xdr:rowOff>
    </xdr:from>
    <xdr:to xmlns:xdr="http://schemas.openxmlformats.org/drawingml/2006/spreadsheetDrawing">
      <xdr:col>15</xdr:col>
      <xdr:colOff>101600</xdr:colOff>
      <xdr:row>95</xdr:row>
      <xdr:rowOff>140970</xdr:rowOff>
    </xdr:to>
    <xdr:sp macro="" textlink="">
      <xdr:nvSpPr>
        <xdr:cNvPr id="243" name="フローチャート: 判断 242"/>
        <xdr:cNvSpPr/>
      </xdr:nvSpPr>
      <xdr:spPr>
        <a:xfrm>
          <a:off x="2619375" y="157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157480</xdr:rowOff>
    </xdr:from>
    <xdr:ext cx="598805" cy="253365"/>
    <xdr:sp macro="" textlink="">
      <xdr:nvSpPr>
        <xdr:cNvPr id="244" name="テキスト ボックス 243"/>
        <xdr:cNvSpPr txBox="1"/>
      </xdr:nvSpPr>
      <xdr:spPr>
        <a:xfrm>
          <a:off x="2402205" y="155308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132080</xdr:rowOff>
    </xdr:from>
    <xdr:to xmlns:xdr="http://schemas.openxmlformats.org/drawingml/2006/spreadsheetDrawing">
      <xdr:col>10</xdr:col>
      <xdr:colOff>114300</xdr:colOff>
      <xdr:row>97</xdr:row>
      <xdr:rowOff>156210</xdr:rowOff>
    </xdr:to>
    <xdr:cxnSp macro="">
      <xdr:nvCxnSpPr>
        <xdr:cNvPr id="245" name="直線コネクタ 244"/>
        <xdr:cNvCxnSpPr/>
      </xdr:nvCxnSpPr>
      <xdr:spPr>
        <a:xfrm flipV="1">
          <a:off x="1047750" y="1619123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91440</xdr:rowOff>
    </xdr:from>
    <xdr:to xmlns:xdr="http://schemas.openxmlformats.org/drawingml/2006/spreadsheetDrawing">
      <xdr:col>10</xdr:col>
      <xdr:colOff>165100</xdr:colOff>
      <xdr:row>98</xdr:row>
      <xdr:rowOff>21590</xdr:rowOff>
    </xdr:to>
    <xdr:sp macro="" textlink="">
      <xdr:nvSpPr>
        <xdr:cNvPr id="246" name="フローチャート: 判断 245"/>
        <xdr:cNvSpPr/>
      </xdr:nvSpPr>
      <xdr:spPr>
        <a:xfrm>
          <a:off x="1809750" y="1615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12700</xdr:rowOff>
    </xdr:from>
    <xdr:ext cx="528955" cy="259080"/>
    <xdr:sp macro="" textlink="">
      <xdr:nvSpPr>
        <xdr:cNvPr id="247" name="テキスト ボックス 246"/>
        <xdr:cNvSpPr txBox="1"/>
      </xdr:nvSpPr>
      <xdr:spPr>
        <a:xfrm>
          <a:off x="1609090" y="162433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129540</xdr:rowOff>
    </xdr:from>
    <xdr:to xmlns:xdr="http://schemas.openxmlformats.org/drawingml/2006/spreadsheetDrawing">
      <xdr:col>6</xdr:col>
      <xdr:colOff>38100</xdr:colOff>
      <xdr:row>98</xdr:row>
      <xdr:rowOff>59690</xdr:rowOff>
    </xdr:to>
    <xdr:sp macro="" textlink="">
      <xdr:nvSpPr>
        <xdr:cNvPr id="248" name="フローチャート: 判断 247"/>
        <xdr:cNvSpPr/>
      </xdr:nvSpPr>
      <xdr:spPr>
        <a:xfrm>
          <a:off x="1000125" y="16188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50800</xdr:rowOff>
    </xdr:from>
    <xdr:ext cx="528955" cy="259080"/>
    <xdr:sp macro="" textlink="">
      <xdr:nvSpPr>
        <xdr:cNvPr id="249" name="テキスト ボックス 248"/>
        <xdr:cNvSpPr txBox="1"/>
      </xdr:nvSpPr>
      <xdr:spPr>
        <a:xfrm>
          <a:off x="799465" y="16281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34290</xdr:rowOff>
    </xdr:from>
    <xdr:to xmlns:xdr="http://schemas.openxmlformats.org/drawingml/2006/spreadsheetDrawing">
      <xdr:col>24</xdr:col>
      <xdr:colOff>114300</xdr:colOff>
      <xdr:row>96</xdr:row>
      <xdr:rowOff>135890</xdr:rowOff>
    </xdr:to>
    <xdr:sp macro="" textlink="">
      <xdr:nvSpPr>
        <xdr:cNvPr id="255" name="楕円 254"/>
        <xdr:cNvSpPr/>
      </xdr:nvSpPr>
      <xdr:spPr>
        <a:xfrm>
          <a:off x="4203700" y="15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12700</xdr:rowOff>
    </xdr:from>
    <xdr:ext cx="598805" cy="259080"/>
    <xdr:sp macro="" textlink="">
      <xdr:nvSpPr>
        <xdr:cNvPr id="256" name="扶助費該当値テキスト"/>
        <xdr:cNvSpPr txBox="1"/>
      </xdr:nvSpPr>
      <xdr:spPr>
        <a:xfrm>
          <a:off x="4305300" y="15900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57" name="楕円 256"/>
        <xdr:cNvSpPr/>
      </xdr:nvSpPr>
      <xdr:spPr>
        <a:xfrm>
          <a:off x="3444875" y="160185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52070</xdr:rowOff>
    </xdr:from>
    <xdr:ext cx="528955" cy="253365"/>
    <xdr:sp macro="" textlink="">
      <xdr:nvSpPr>
        <xdr:cNvPr id="258" name="テキスト ボックス 257"/>
        <xdr:cNvSpPr txBox="1"/>
      </xdr:nvSpPr>
      <xdr:spPr>
        <a:xfrm>
          <a:off x="3244215" y="161112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13970</xdr:rowOff>
    </xdr:from>
    <xdr:to xmlns:xdr="http://schemas.openxmlformats.org/drawingml/2006/spreadsheetDrawing">
      <xdr:col>15</xdr:col>
      <xdr:colOff>101600</xdr:colOff>
      <xdr:row>96</xdr:row>
      <xdr:rowOff>115570</xdr:rowOff>
    </xdr:to>
    <xdr:sp macro="" textlink="">
      <xdr:nvSpPr>
        <xdr:cNvPr id="259" name="楕円 258"/>
        <xdr:cNvSpPr/>
      </xdr:nvSpPr>
      <xdr:spPr>
        <a:xfrm>
          <a:off x="2619375" y="159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106680</xdr:rowOff>
    </xdr:from>
    <xdr:ext cx="598805" cy="259080"/>
    <xdr:sp macro="" textlink="">
      <xdr:nvSpPr>
        <xdr:cNvPr id="260" name="テキスト ボックス 259"/>
        <xdr:cNvSpPr txBox="1"/>
      </xdr:nvSpPr>
      <xdr:spPr>
        <a:xfrm>
          <a:off x="2402205" y="15994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80645</xdr:rowOff>
    </xdr:from>
    <xdr:to xmlns:xdr="http://schemas.openxmlformats.org/drawingml/2006/spreadsheetDrawing">
      <xdr:col>10</xdr:col>
      <xdr:colOff>165100</xdr:colOff>
      <xdr:row>98</xdr:row>
      <xdr:rowOff>10795</xdr:rowOff>
    </xdr:to>
    <xdr:sp macro="" textlink="">
      <xdr:nvSpPr>
        <xdr:cNvPr id="261" name="楕円 260"/>
        <xdr:cNvSpPr/>
      </xdr:nvSpPr>
      <xdr:spPr>
        <a:xfrm>
          <a:off x="180975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27305</xdr:rowOff>
    </xdr:from>
    <xdr:ext cx="528955" cy="259080"/>
    <xdr:sp macro="" textlink="">
      <xdr:nvSpPr>
        <xdr:cNvPr id="262" name="テキスト ボックス 261"/>
        <xdr:cNvSpPr txBox="1"/>
      </xdr:nvSpPr>
      <xdr:spPr>
        <a:xfrm>
          <a:off x="1609090" y="159150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105410</xdr:rowOff>
    </xdr:from>
    <xdr:to xmlns:xdr="http://schemas.openxmlformats.org/drawingml/2006/spreadsheetDrawing">
      <xdr:col>6</xdr:col>
      <xdr:colOff>38100</xdr:colOff>
      <xdr:row>98</xdr:row>
      <xdr:rowOff>35560</xdr:rowOff>
    </xdr:to>
    <xdr:sp macro="" textlink="">
      <xdr:nvSpPr>
        <xdr:cNvPr id="263" name="楕円 262"/>
        <xdr:cNvSpPr/>
      </xdr:nvSpPr>
      <xdr:spPr>
        <a:xfrm>
          <a:off x="1000125" y="16164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52070</xdr:rowOff>
    </xdr:from>
    <xdr:ext cx="528955" cy="253365"/>
    <xdr:sp macro="" textlink="">
      <xdr:nvSpPr>
        <xdr:cNvPr id="264" name="テキスト ボックス 263"/>
        <xdr:cNvSpPr txBox="1"/>
      </xdr:nvSpPr>
      <xdr:spPr>
        <a:xfrm>
          <a:off x="799465" y="159397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5" name="正方形/長方形 264"/>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6" name="正方形/長方形 265"/>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8" name="正方形/長方形 267"/>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0" name="正方形/長方形 269"/>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2" name="正方形/長方形 271"/>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5900"/>
    <xdr:sp macro="" textlink="">
      <xdr:nvSpPr>
        <xdr:cNvPr id="273" name="テキスト ボックス 272"/>
        <xdr:cNvSpPr txBox="1"/>
      </xdr:nvSpPr>
      <xdr:spPr>
        <a:xfrm>
          <a:off x="6026150"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4" name="直線コネクタ 273"/>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107315</xdr:rowOff>
    </xdr:from>
    <xdr:ext cx="248920" cy="248285"/>
    <xdr:sp macro="" textlink="">
      <xdr:nvSpPr>
        <xdr:cNvPr id="275" name="テキスト ボックス 274"/>
        <xdr:cNvSpPr txBox="1"/>
      </xdr:nvSpPr>
      <xdr:spPr>
        <a:xfrm>
          <a:off x="5831205" y="6717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6" name="直線コネクタ 275"/>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123825</xdr:rowOff>
    </xdr:from>
    <xdr:ext cx="525780" cy="245110"/>
    <xdr:sp macro="" textlink="">
      <xdr:nvSpPr>
        <xdr:cNvPr id="277" name="テキスト ボックス 276"/>
        <xdr:cNvSpPr txBox="1"/>
      </xdr:nvSpPr>
      <xdr:spPr>
        <a:xfrm>
          <a:off x="5580380" y="640397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8" name="直線コネクタ 277"/>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138430</xdr:rowOff>
    </xdr:from>
    <xdr:ext cx="525780" cy="248285"/>
    <xdr:sp macro="" textlink="">
      <xdr:nvSpPr>
        <xdr:cNvPr id="279" name="テキスト ボックス 278"/>
        <xdr:cNvSpPr txBox="1"/>
      </xdr:nvSpPr>
      <xdr:spPr>
        <a:xfrm>
          <a:off x="5580380" y="6088380"/>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80" name="直線コネクタ 279"/>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154940</xdr:rowOff>
    </xdr:from>
    <xdr:ext cx="525780" cy="245110"/>
    <xdr:sp macro="" textlink="">
      <xdr:nvSpPr>
        <xdr:cNvPr id="281" name="テキスト ボックス 280"/>
        <xdr:cNvSpPr txBox="1"/>
      </xdr:nvSpPr>
      <xdr:spPr>
        <a:xfrm>
          <a:off x="5580380" y="577469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82" name="直線コネクタ 281"/>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48285"/>
    <xdr:sp macro="" textlink="">
      <xdr:nvSpPr>
        <xdr:cNvPr id="283" name="テキスト ボックス 282"/>
        <xdr:cNvSpPr txBox="1"/>
      </xdr:nvSpPr>
      <xdr:spPr>
        <a:xfrm>
          <a:off x="5516245" y="54603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4" name="直線コネクタ 283"/>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44475"/>
    <xdr:sp macro="" textlink="">
      <xdr:nvSpPr>
        <xdr:cNvPr id="285" name="テキスト ボックス 284"/>
        <xdr:cNvSpPr txBox="1"/>
      </xdr:nvSpPr>
      <xdr:spPr>
        <a:xfrm>
          <a:off x="5516245" y="514604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6" name="直線コネクタ 285"/>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36830</xdr:rowOff>
    </xdr:from>
    <xdr:ext cx="595630" cy="249555"/>
    <xdr:sp macro="" textlink="">
      <xdr:nvSpPr>
        <xdr:cNvPr id="287" name="テキスト ボックス 286"/>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8" name="直線コネクタ 287"/>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3840"/>
    <xdr:sp macro="" textlink="">
      <xdr:nvSpPr>
        <xdr:cNvPr id="289" name="テキスト ボックス 288"/>
        <xdr:cNvSpPr txBox="1"/>
      </xdr:nvSpPr>
      <xdr:spPr>
        <a:xfrm>
          <a:off x="5516245" y="4516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90"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119380</xdr:rowOff>
    </xdr:from>
    <xdr:to xmlns:xdr="http://schemas.openxmlformats.org/drawingml/2006/spreadsheetDrawing">
      <xdr:col>54</xdr:col>
      <xdr:colOff>174625</xdr:colOff>
      <xdr:row>39</xdr:row>
      <xdr:rowOff>66675</xdr:rowOff>
    </xdr:to>
    <xdr:cxnSp macro="">
      <xdr:nvCxnSpPr>
        <xdr:cNvPr id="291" name="直線コネクタ 290"/>
        <xdr:cNvCxnSpPr/>
      </xdr:nvCxnSpPr>
      <xdr:spPr>
        <a:xfrm flipV="1">
          <a:off x="9604375" y="5078730"/>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70485</xdr:rowOff>
    </xdr:from>
    <xdr:ext cx="534670" cy="249555"/>
    <xdr:sp macro="" textlink="">
      <xdr:nvSpPr>
        <xdr:cNvPr id="292" name="補助費等最小値テキスト"/>
        <xdr:cNvSpPr txBox="1"/>
      </xdr:nvSpPr>
      <xdr:spPr>
        <a:xfrm>
          <a:off x="9655175" y="65157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66675</xdr:rowOff>
    </xdr:from>
    <xdr:to xmlns:xdr="http://schemas.openxmlformats.org/drawingml/2006/spreadsheetDrawing">
      <xdr:col>55</xdr:col>
      <xdr:colOff>88900</xdr:colOff>
      <xdr:row>39</xdr:row>
      <xdr:rowOff>66675</xdr:rowOff>
    </xdr:to>
    <xdr:cxnSp macro="">
      <xdr:nvCxnSpPr>
        <xdr:cNvPr id="293" name="直線コネクタ 292"/>
        <xdr:cNvCxnSpPr/>
      </xdr:nvCxnSpPr>
      <xdr:spPr>
        <a:xfrm>
          <a:off x="9531350" y="651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67945</xdr:rowOff>
    </xdr:from>
    <xdr:ext cx="598805" cy="249555"/>
    <xdr:sp macro="" textlink="">
      <xdr:nvSpPr>
        <xdr:cNvPr id="294" name="補助費等最大値テキスト"/>
        <xdr:cNvSpPr txBox="1"/>
      </xdr:nvSpPr>
      <xdr:spPr>
        <a:xfrm>
          <a:off x="9655175" y="48621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119380</xdr:rowOff>
    </xdr:from>
    <xdr:to xmlns:xdr="http://schemas.openxmlformats.org/drawingml/2006/spreadsheetDrawing">
      <xdr:col>55</xdr:col>
      <xdr:colOff>88900</xdr:colOff>
      <xdr:row>30</xdr:row>
      <xdr:rowOff>119380</xdr:rowOff>
    </xdr:to>
    <xdr:cxnSp macro="">
      <xdr:nvCxnSpPr>
        <xdr:cNvPr id="295" name="直線コネクタ 294"/>
        <xdr:cNvCxnSpPr/>
      </xdr:nvCxnSpPr>
      <xdr:spPr>
        <a:xfrm>
          <a:off x="9531350" y="5078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3175</xdr:rowOff>
    </xdr:from>
    <xdr:to xmlns:xdr="http://schemas.openxmlformats.org/drawingml/2006/spreadsheetDrawing">
      <xdr:col>55</xdr:col>
      <xdr:colOff>0</xdr:colOff>
      <xdr:row>36</xdr:row>
      <xdr:rowOff>8255</xdr:rowOff>
    </xdr:to>
    <xdr:cxnSp macro="">
      <xdr:nvCxnSpPr>
        <xdr:cNvPr id="296" name="直線コネクタ 295"/>
        <xdr:cNvCxnSpPr/>
      </xdr:nvCxnSpPr>
      <xdr:spPr>
        <a:xfrm flipV="1">
          <a:off x="8845550" y="5953125"/>
          <a:ext cx="7588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149225</xdr:rowOff>
    </xdr:from>
    <xdr:ext cx="534670" cy="243840"/>
    <xdr:sp macro="" textlink="">
      <xdr:nvSpPr>
        <xdr:cNvPr id="297" name="補助費等平均値テキスト"/>
        <xdr:cNvSpPr txBox="1"/>
      </xdr:nvSpPr>
      <xdr:spPr>
        <a:xfrm>
          <a:off x="9655175" y="593407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4445</xdr:rowOff>
    </xdr:from>
    <xdr:to xmlns:xdr="http://schemas.openxmlformats.org/drawingml/2006/spreadsheetDrawing">
      <xdr:col>55</xdr:col>
      <xdr:colOff>50800</xdr:colOff>
      <xdr:row>36</xdr:row>
      <xdr:rowOff>102235</xdr:rowOff>
    </xdr:to>
    <xdr:sp macro="" textlink="">
      <xdr:nvSpPr>
        <xdr:cNvPr id="298" name="フローチャート: 判断 297"/>
        <xdr:cNvSpPr/>
      </xdr:nvSpPr>
      <xdr:spPr>
        <a:xfrm>
          <a:off x="9569450" y="59543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8255</xdr:rowOff>
    </xdr:from>
    <xdr:to xmlns:xdr="http://schemas.openxmlformats.org/drawingml/2006/spreadsheetDrawing">
      <xdr:col>50</xdr:col>
      <xdr:colOff>114300</xdr:colOff>
      <xdr:row>36</xdr:row>
      <xdr:rowOff>122555</xdr:rowOff>
    </xdr:to>
    <xdr:cxnSp macro="">
      <xdr:nvCxnSpPr>
        <xdr:cNvPr id="299" name="直線コネクタ 298"/>
        <xdr:cNvCxnSpPr/>
      </xdr:nvCxnSpPr>
      <xdr:spPr>
        <a:xfrm flipV="1">
          <a:off x="8032750" y="5958205"/>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8255</xdr:rowOff>
    </xdr:from>
    <xdr:to xmlns:xdr="http://schemas.openxmlformats.org/drawingml/2006/spreadsheetDrawing">
      <xdr:col>50</xdr:col>
      <xdr:colOff>165100</xdr:colOff>
      <xdr:row>36</xdr:row>
      <xdr:rowOff>106045</xdr:rowOff>
    </xdr:to>
    <xdr:sp macro="" textlink="">
      <xdr:nvSpPr>
        <xdr:cNvPr id="300" name="フローチャート: 判断 299"/>
        <xdr:cNvSpPr/>
      </xdr:nvSpPr>
      <xdr:spPr>
        <a:xfrm>
          <a:off x="8794750" y="5958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98425</xdr:rowOff>
    </xdr:from>
    <xdr:ext cx="528955" cy="248920"/>
    <xdr:sp macro="" textlink="">
      <xdr:nvSpPr>
        <xdr:cNvPr id="301" name="テキスト ボックス 300"/>
        <xdr:cNvSpPr txBox="1"/>
      </xdr:nvSpPr>
      <xdr:spPr>
        <a:xfrm>
          <a:off x="8594090" y="6048375"/>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37465</xdr:rowOff>
    </xdr:from>
    <xdr:to xmlns:xdr="http://schemas.openxmlformats.org/drawingml/2006/spreadsheetDrawing">
      <xdr:col>45</xdr:col>
      <xdr:colOff>174625</xdr:colOff>
      <xdr:row>36</xdr:row>
      <xdr:rowOff>122555</xdr:rowOff>
    </xdr:to>
    <xdr:cxnSp macro="">
      <xdr:nvCxnSpPr>
        <xdr:cNvPr id="302" name="直線コネクタ 301"/>
        <xdr:cNvCxnSpPr/>
      </xdr:nvCxnSpPr>
      <xdr:spPr>
        <a:xfrm>
          <a:off x="7210425" y="4996815"/>
          <a:ext cx="822325" cy="1075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40640</xdr:rowOff>
    </xdr:from>
    <xdr:to xmlns:xdr="http://schemas.openxmlformats.org/drawingml/2006/spreadsheetDrawing">
      <xdr:col>46</xdr:col>
      <xdr:colOff>38100</xdr:colOff>
      <xdr:row>36</xdr:row>
      <xdr:rowOff>138430</xdr:rowOff>
    </xdr:to>
    <xdr:sp macro="" textlink="">
      <xdr:nvSpPr>
        <xdr:cNvPr id="303" name="フローチャート: 判断 302"/>
        <xdr:cNvSpPr/>
      </xdr:nvSpPr>
      <xdr:spPr>
        <a:xfrm>
          <a:off x="7985125" y="59905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154940</xdr:rowOff>
    </xdr:from>
    <xdr:ext cx="528955" cy="245110"/>
    <xdr:sp macro="" textlink="">
      <xdr:nvSpPr>
        <xdr:cNvPr id="304" name="テキスト ボックス 303"/>
        <xdr:cNvSpPr txBox="1"/>
      </xdr:nvSpPr>
      <xdr:spPr>
        <a:xfrm>
          <a:off x="7784465" y="577469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37465</xdr:rowOff>
    </xdr:from>
    <xdr:to xmlns:xdr="http://schemas.openxmlformats.org/drawingml/2006/spreadsheetDrawing">
      <xdr:col>41</xdr:col>
      <xdr:colOff>50800</xdr:colOff>
      <xdr:row>38</xdr:row>
      <xdr:rowOff>127000</xdr:rowOff>
    </xdr:to>
    <xdr:cxnSp macro="">
      <xdr:nvCxnSpPr>
        <xdr:cNvPr id="305" name="直線コネクタ 304"/>
        <xdr:cNvCxnSpPr/>
      </xdr:nvCxnSpPr>
      <xdr:spPr>
        <a:xfrm flipV="1">
          <a:off x="6400800" y="4996815"/>
          <a:ext cx="809625" cy="141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144145</xdr:rowOff>
    </xdr:from>
    <xdr:to xmlns:xdr="http://schemas.openxmlformats.org/drawingml/2006/spreadsheetDrawing">
      <xdr:col>41</xdr:col>
      <xdr:colOff>101600</xdr:colOff>
      <xdr:row>31</xdr:row>
      <xdr:rowOff>76835</xdr:rowOff>
    </xdr:to>
    <xdr:sp macro="" textlink="">
      <xdr:nvSpPr>
        <xdr:cNvPr id="306" name="フローチャート: 判断 305"/>
        <xdr:cNvSpPr/>
      </xdr:nvSpPr>
      <xdr:spPr>
        <a:xfrm>
          <a:off x="7159625" y="510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68580</xdr:rowOff>
    </xdr:from>
    <xdr:ext cx="598805" cy="249555"/>
    <xdr:sp macro="" textlink="">
      <xdr:nvSpPr>
        <xdr:cNvPr id="307" name="テキスト ボックス 306"/>
        <xdr:cNvSpPr txBox="1"/>
      </xdr:nvSpPr>
      <xdr:spPr>
        <a:xfrm>
          <a:off x="6942455" y="51930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8255</xdr:rowOff>
    </xdr:from>
    <xdr:to xmlns:xdr="http://schemas.openxmlformats.org/drawingml/2006/spreadsheetDrawing">
      <xdr:col>36</xdr:col>
      <xdr:colOff>165100</xdr:colOff>
      <xdr:row>38</xdr:row>
      <xdr:rowOff>106045</xdr:rowOff>
    </xdr:to>
    <xdr:sp macro="" textlink="">
      <xdr:nvSpPr>
        <xdr:cNvPr id="308" name="フローチャート: 判断 307"/>
        <xdr:cNvSpPr/>
      </xdr:nvSpPr>
      <xdr:spPr>
        <a:xfrm>
          <a:off x="6350000" y="6288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122555</xdr:rowOff>
    </xdr:from>
    <xdr:ext cx="528955" cy="245110"/>
    <xdr:sp macro="" textlink="">
      <xdr:nvSpPr>
        <xdr:cNvPr id="309" name="テキスト ボックス 308"/>
        <xdr:cNvSpPr txBox="1"/>
      </xdr:nvSpPr>
      <xdr:spPr>
        <a:xfrm>
          <a:off x="6149340" y="607250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10" name="テキスト ボックス 309"/>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1" name="テキスト ボックス 310"/>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2" name="テキスト ボックス 311"/>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3" name="テキスト ボックス 312"/>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4" name="テキスト ボックス 313"/>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119380</xdr:rowOff>
    </xdr:from>
    <xdr:to xmlns:xdr="http://schemas.openxmlformats.org/drawingml/2006/spreadsheetDrawing">
      <xdr:col>55</xdr:col>
      <xdr:colOff>50800</xdr:colOff>
      <xdr:row>36</xdr:row>
      <xdr:rowOff>52070</xdr:rowOff>
    </xdr:to>
    <xdr:sp macro="" textlink="">
      <xdr:nvSpPr>
        <xdr:cNvPr id="315" name="楕円 314"/>
        <xdr:cNvSpPr/>
      </xdr:nvSpPr>
      <xdr:spPr>
        <a:xfrm>
          <a:off x="9569450" y="59042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140970</xdr:rowOff>
    </xdr:from>
    <xdr:ext cx="534670" cy="248285"/>
    <xdr:sp macro="" textlink="">
      <xdr:nvSpPr>
        <xdr:cNvPr id="316" name="補助費等該当値テキスト"/>
        <xdr:cNvSpPr txBox="1"/>
      </xdr:nvSpPr>
      <xdr:spPr>
        <a:xfrm>
          <a:off x="9655175" y="576072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125095</xdr:rowOff>
    </xdr:from>
    <xdr:to xmlns:xdr="http://schemas.openxmlformats.org/drawingml/2006/spreadsheetDrawing">
      <xdr:col>50</xdr:col>
      <xdr:colOff>165100</xdr:colOff>
      <xdr:row>36</xdr:row>
      <xdr:rowOff>57785</xdr:rowOff>
    </xdr:to>
    <xdr:sp macro="" textlink="">
      <xdr:nvSpPr>
        <xdr:cNvPr id="317" name="楕円 316"/>
        <xdr:cNvSpPr/>
      </xdr:nvSpPr>
      <xdr:spPr>
        <a:xfrm>
          <a:off x="8794750" y="590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73025</xdr:rowOff>
    </xdr:from>
    <xdr:ext cx="528955" cy="248285"/>
    <xdr:sp macro="" textlink="">
      <xdr:nvSpPr>
        <xdr:cNvPr id="318" name="テキスト ボックス 317"/>
        <xdr:cNvSpPr txBox="1"/>
      </xdr:nvSpPr>
      <xdr:spPr>
        <a:xfrm>
          <a:off x="8594090" y="569277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73025</xdr:rowOff>
    </xdr:from>
    <xdr:to xmlns:xdr="http://schemas.openxmlformats.org/drawingml/2006/spreadsheetDrawing">
      <xdr:col>46</xdr:col>
      <xdr:colOff>38100</xdr:colOff>
      <xdr:row>37</xdr:row>
      <xdr:rowOff>5715</xdr:rowOff>
    </xdr:to>
    <xdr:sp macro="" textlink="">
      <xdr:nvSpPr>
        <xdr:cNvPr id="319" name="楕円 318"/>
        <xdr:cNvSpPr/>
      </xdr:nvSpPr>
      <xdr:spPr>
        <a:xfrm>
          <a:off x="7985125" y="60229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162560</xdr:rowOff>
    </xdr:from>
    <xdr:ext cx="528955" cy="243840"/>
    <xdr:sp macro="" textlink="">
      <xdr:nvSpPr>
        <xdr:cNvPr id="320" name="テキスト ボックス 319"/>
        <xdr:cNvSpPr txBox="1"/>
      </xdr:nvSpPr>
      <xdr:spPr>
        <a:xfrm>
          <a:off x="7784465" y="611251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29</xdr:row>
      <xdr:rowOff>153670</xdr:rowOff>
    </xdr:from>
    <xdr:to xmlns:xdr="http://schemas.openxmlformats.org/drawingml/2006/spreadsheetDrawing">
      <xdr:col>41</xdr:col>
      <xdr:colOff>101600</xdr:colOff>
      <xdr:row>30</xdr:row>
      <xdr:rowOff>86360</xdr:rowOff>
    </xdr:to>
    <xdr:sp macro="" textlink="">
      <xdr:nvSpPr>
        <xdr:cNvPr id="321" name="楕円 320"/>
        <xdr:cNvSpPr/>
      </xdr:nvSpPr>
      <xdr:spPr>
        <a:xfrm>
          <a:off x="7159625" y="4947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102235</xdr:rowOff>
    </xdr:from>
    <xdr:ext cx="598805" cy="249555"/>
    <xdr:sp macro="" textlink="">
      <xdr:nvSpPr>
        <xdr:cNvPr id="322" name="テキスト ボックス 321"/>
        <xdr:cNvSpPr txBox="1"/>
      </xdr:nvSpPr>
      <xdr:spPr>
        <a:xfrm>
          <a:off x="6942455" y="47313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77470</xdr:rowOff>
    </xdr:from>
    <xdr:to xmlns:xdr="http://schemas.openxmlformats.org/drawingml/2006/spreadsheetDrawing">
      <xdr:col>36</xdr:col>
      <xdr:colOff>165100</xdr:colOff>
      <xdr:row>39</xdr:row>
      <xdr:rowOff>10160</xdr:rowOff>
    </xdr:to>
    <xdr:sp macro="" textlink="">
      <xdr:nvSpPr>
        <xdr:cNvPr id="323" name="楕円 322"/>
        <xdr:cNvSpPr/>
      </xdr:nvSpPr>
      <xdr:spPr>
        <a:xfrm>
          <a:off x="6350000" y="635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1905</xdr:rowOff>
    </xdr:from>
    <xdr:ext cx="528955" cy="249555"/>
    <xdr:sp macro="" textlink="">
      <xdr:nvSpPr>
        <xdr:cNvPr id="324" name="テキスト ボックス 323"/>
        <xdr:cNvSpPr txBox="1"/>
      </xdr:nvSpPr>
      <xdr:spPr>
        <a:xfrm>
          <a:off x="6149340" y="644715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5" name="正方形/長方形 324"/>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6" name="正方形/長方形 325"/>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8" name="正方形/長方形 327"/>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30" name="正方形/長方形 329"/>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2" name="正方形/長方形 331"/>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5900"/>
    <xdr:sp macro="" textlink="">
      <xdr:nvSpPr>
        <xdr:cNvPr id="333" name="テキスト ボックス 332"/>
        <xdr:cNvSpPr txBox="1"/>
      </xdr:nvSpPr>
      <xdr:spPr>
        <a:xfrm>
          <a:off x="6026150"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4" name="直線コネクタ 333"/>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5" name="直線コネクタ 334"/>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6" name="テキスト ボックス 335"/>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7" name="直線コネクタ 336"/>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25780" cy="249555"/>
    <xdr:sp macro="" textlink="">
      <xdr:nvSpPr>
        <xdr:cNvPr id="338" name="テキスト ボックス 337"/>
        <xdr:cNvSpPr txBox="1"/>
      </xdr:nvSpPr>
      <xdr:spPr>
        <a:xfrm>
          <a:off x="5580380" y="928624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9" name="直線コネクタ 338"/>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3840"/>
    <xdr:sp macro="" textlink="">
      <xdr:nvSpPr>
        <xdr:cNvPr id="340" name="テキスト ボックス 339"/>
        <xdr:cNvSpPr txBox="1"/>
      </xdr:nvSpPr>
      <xdr:spPr>
        <a:xfrm>
          <a:off x="5516245" y="891921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41" name="直線コネクタ 340"/>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5110"/>
    <xdr:sp macro="" textlink="">
      <xdr:nvSpPr>
        <xdr:cNvPr id="342" name="テキスト ボックス 341"/>
        <xdr:cNvSpPr txBox="1"/>
      </xdr:nvSpPr>
      <xdr:spPr>
        <a:xfrm>
          <a:off x="5516245" y="855281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43" name="直線コネクタ 342"/>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5110"/>
    <xdr:sp macro="" textlink="">
      <xdr:nvSpPr>
        <xdr:cNvPr id="344" name="テキスト ボックス 343"/>
        <xdr:cNvSpPr txBox="1"/>
      </xdr:nvSpPr>
      <xdr:spPr>
        <a:xfrm>
          <a:off x="5516245" y="818578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5" name="直線コネクタ 344"/>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3840"/>
    <xdr:sp macro="" textlink="">
      <xdr:nvSpPr>
        <xdr:cNvPr id="346" name="テキスト ボックス 345"/>
        <xdr:cNvSpPr txBox="1"/>
      </xdr:nvSpPr>
      <xdr:spPr>
        <a:xfrm>
          <a:off x="5516245" y="7818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7"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23495</xdr:rowOff>
    </xdr:from>
    <xdr:to xmlns:xdr="http://schemas.openxmlformats.org/drawingml/2006/spreadsheetDrawing">
      <xdr:col>54</xdr:col>
      <xdr:colOff>174625</xdr:colOff>
      <xdr:row>57</xdr:row>
      <xdr:rowOff>149225</xdr:rowOff>
    </xdr:to>
    <xdr:cxnSp macro="">
      <xdr:nvCxnSpPr>
        <xdr:cNvPr id="348" name="直線コネクタ 347"/>
        <xdr:cNvCxnSpPr/>
      </xdr:nvCxnSpPr>
      <xdr:spPr>
        <a:xfrm flipV="1">
          <a:off x="9604375" y="8449945"/>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152400</xdr:rowOff>
    </xdr:from>
    <xdr:ext cx="534670" cy="243840"/>
    <xdr:sp macro="" textlink="">
      <xdr:nvSpPr>
        <xdr:cNvPr id="349" name="普通建設事業費最小値テキスト"/>
        <xdr:cNvSpPr txBox="1"/>
      </xdr:nvSpPr>
      <xdr:spPr>
        <a:xfrm>
          <a:off x="9655175" y="956945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149225</xdr:rowOff>
    </xdr:from>
    <xdr:to xmlns:xdr="http://schemas.openxmlformats.org/drawingml/2006/spreadsheetDrawing">
      <xdr:col>55</xdr:col>
      <xdr:colOff>88900</xdr:colOff>
      <xdr:row>57</xdr:row>
      <xdr:rowOff>149225</xdr:rowOff>
    </xdr:to>
    <xdr:cxnSp macro="">
      <xdr:nvCxnSpPr>
        <xdr:cNvPr id="350" name="直線コネクタ 349"/>
        <xdr:cNvCxnSpPr/>
      </xdr:nvCxnSpPr>
      <xdr:spPr>
        <a:xfrm>
          <a:off x="9531350" y="9566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137160</xdr:rowOff>
    </xdr:from>
    <xdr:ext cx="598805" cy="249555"/>
    <xdr:sp macro="" textlink="">
      <xdr:nvSpPr>
        <xdr:cNvPr id="351" name="普通建設事業費最大値テキスト"/>
        <xdr:cNvSpPr txBox="1"/>
      </xdr:nvSpPr>
      <xdr:spPr>
        <a:xfrm>
          <a:off x="9655175" y="82334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23495</xdr:rowOff>
    </xdr:from>
    <xdr:to xmlns:xdr="http://schemas.openxmlformats.org/drawingml/2006/spreadsheetDrawing">
      <xdr:col>55</xdr:col>
      <xdr:colOff>88900</xdr:colOff>
      <xdr:row>51</xdr:row>
      <xdr:rowOff>23495</xdr:rowOff>
    </xdr:to>
    <xdr:cxnSp macro="">
      <xdr:nvCxnSpPr>
        <xdr:cNvPr id="352" name="直線コネクタ 351"/>
        <xdr:cNvCxnSpPr/>
      </xdr:nvCxnSpPr>
      <xdr:spPr>
        <a:xfrm>
          <a:off x="9531350" y="8449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127000</xdr:rowOff>
    </xdr:from>
    <xdr:to xmlns:xdr="http://schemas.openxmlformats.org/drawingml/2006/spreadsheetDrawing">
      <xdr:col>55</xdr:col>
      <xdr:colOff>0</xdr:colOff>
      <xdr:row>58</xdr:row>
      <xdr:rowOff>17145</xdr:rowOff>
    </xdr:to>
    <xdr:cxnSp macro="">
      <xdr:nvCxnSpPr>
        <xdr:cNvPr id="353" name="直線コネクタ 352"/>
        <xdr:cNvCxnSpPr/>
      </xdr:nvCxnSpPr>
      <xdr:spPr>
        <a:xfrm flipV="1">
          <a:off x="8845550" y="9544050"/>
          <a:ext cx="7588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83185</xdr:rowOff>
    </xdr:from>
    <xdr:ext cx="534670" cy="243840"/>
    <xdr:sp macro="" textlink="">
      <xdr:nvSpPr>
        <xdr:cNvPr id="354" name="普通建設事業費平均値テキスト"/>
        <xdr:cNvSpPr txBox="1"/>
      </xdr:nvSpPr>
      <xdr:spPr>
        <a:xfrm>
          <a:off x="9655175" y="900493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60960</xdr:rowOff>
    </xdr:from>
    <xdr:to xmlns:xdr="http://schemas.openxmlformats.org/drawingml/2006/spreadsheetDrawing">
      <xdr:col>55</xdr:col>
      <xdr:colOff>50800</xdr:colOff>
      <xdr:row>55</xdr:row>
      <xdr:rowOff>159385</xdr:rowOff>
    </xdr:to>
    <xdr:sp macro="" textlink="">
      <xdr:nvSpPr>
        <xdr:cNvPr id="355" name="フローチャート: 判断 354"/>
        <xdr:cNvSpPr/>
      </xdr:nvSpPr>
      <xdr:spPr>
        <a:xfrm>
          <a:off x="9569450" y="91478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162560</xdr:rowOff>
    </xdr:from>
    <xdr:to xmlns:xdr="http://schemas.openxmlformats.org/drawingml/2006/spreadsheetDrawing">
      <xdr:col>50</xdr:col>
      <xdr:colOff>114300</xdr:colOff>
      <xdr:row>58</xdr:row>
      <xdr:rowOff>17145</xdr:rowOff>
    </xdr:to>
    <xdr:cxnSp macro="">
      <xdr:nvCxnSpPr>
        <xdr:cNvPr id="356" name="直線コネクタ 355"/>
        <xdr:cNvCxnSpPr/>
      </xdr:nvCxnSpPr>
      <xdr:spPr>
        <a:xfrm>
          <a:off x="8032750" y="9579610"/>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127000</xdr:rowOff>
    </xdr:from>
    <xdr:to xmlns:xdr="http://schemas.openxmlformats.org/drawingml/2006/spreadsheetDrawing">
      <xdr:col>50</xdr:col>
      <xdr:colOff>165100</xdr:colOff>
      <xdr:row>56</xdr:row>
      <xdr:rowOff>60325</xdr:rowOff>
    </xdr:to>
    <xdr:sp macro="" textlink="">
      <xdr:nvSpPr>
        <xdr:cNvPr id="357" name="フローチャート: 判断 356"/>
        <xdr:cNvSpPr/>
      </xdr:nvSpPr>
      <xdr:spPr>
        <a:xfrm>
          <a:off x="8794750" y="9213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75565</xdr:rowOff>
    </xdr:from>
    <xdr:ext cx="528955" cy="249555"/>
    <xdr:sp macro="" textlink="">
      <xdr:nvSpPr>
        <xdr:cNvPr id="358" name="テキスト ボックス 357"/>
        <xdr:cNvSpPr txBox="1"/>
      </xdr:nvSpPr>
      <xdr:spPr>
        <a:xfrm>
          <a:off x="8594090" y="899731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60325</xdr:rowOff>
    </xdr:from>
    <xdr:to xmlns:xdr="http://schemas.openxmlformats.org/drawingml/2006/spreadsheetDrawing">
      <xdr:col>45</xdr:col>
      <xdr:colOff>174625</xdr:colOff>
      <xdr:row>57</xdr:row>
      <xdr:rowOff>162560</xdr:rowOff>
    </xdr:to>
    <xdr:cxnSp macro="">
      <xdr:nvCxnSpPr>
        <xdr:cNvPr id="359" name="直線コネクタ 358"/>
        <xdr:cNvCxnSpPr/>
      </xdr:nvCxnSpPr>
      <xdr:spPr>
        <a:xfrm>
          <a:off x="7210425" y="9477375"/>
          <a:ext cx="822325"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127000</xdr:rowOff>
    </xdr:from>
    <xdr:to xmlns:xdr="http://schemas.openxmlformats.org/drawingml/2006/spreadsheetDrawing">
      <xdr:col>46</xdr:col>
      <xdr:colOff>38100</xdr:colOff>
      <xdr:row>56</xdr:row>
      <xdr:rowOff>60325</xdr:rowOff>
    </xdr:to>
    <xdr:sp macro="" textlink="">
      <xdr:nvSpPr>
        <xdr:cNvPr id="360" name="フローチャート: 判断 359"/>
        <xdr:cNvSpPr/>
      </xdr:nvSpPr>
      <xdr:spPr>
        <a:xfrm>
          <a:off x="7985125" y="92138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75565</xdr:rowOff>
    </xdr:from>
    <xdr:ext cx="528955" cy="249555"/>
    <xdr:sp macro="" textlink="">
      <xdr:nvSpPr>
        <xdr:cNvPr id="361" name="テキスト ボックス 360"/>
        <xdr:cNvSpPr txBox="1"/>
      </xdr:nvSpPr>
      <xdr:spPr>
        <a:xfrm>
          <a:off x="7784465" y="899731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47625</xdr:rowOff>
    </xdr:from>
    <xdr:to xmlns:xdr="http://schemas.openxmlformats.org/drawingml/2006/spreadsheetDrawing">
      <xdr:col>41</xdr:col>
      <xdr:colOff>50800</xdr:colOff>
      <xdr:row>57</xdr:row>
      <xdr:rowOff>60325</xdr:rowOff>
    </xdr:to>
    <xdr:cxnSp macro="">
      <xdr:nvCxnSpPr>
        <xdr:cNvPr id="362" name="直線コネクタ 361"/>
        <xdr:cNvCxnSpPr/>
      </xdr:nvCxnSpPr>
      <xdr:spPr>
        <a:xfrm>
          <a:off x="6400800" y="9299575"/>
          <a:ext cx="809625"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20955</xdr:rowOff>
    </xdr:from>
    <xdr:to xmlns:xdr="http://schemas.openxmlformats.org/drawingml/2006/spreadsheetDrawing">
      <xdr:col>41</xdr:col>
      <xdr:colOff>101600</xdr:colOff>
      <xdr:row>56</xdr:row>
      <xdr:rowOff>118745</xdr:rowOff>
    </xdr:to>
    <xdr:sp macro="" textlink="">
      <xdr:nvSpPr>
        <xdr:cNvPr id="363" name="フローチャート: 判断 362"/>
        <xdr:cNvSpPr/>
      </xdr:nvSpPr>
      <xdr:spPr>
        <a:xfrm>
          <a:off x="7159625" y="9272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134620</xdr:rowOff>
    </xdr:from>
    <xdr:ext cx="528955" cy="249555"/>
    <xdr:sp macro="" textlink="">
      <xdr:nvSpPr>
        <xdr:cNvPr id="364" name="テキスト ボックス 363"/>
        <xdr:cNvSpPr txBox="1"/>
      </xdr:nvSpPr>
      <xdr:spPr>
        <a:xfrm>
          <a:off x="6974840" y="905637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31115</xdr:rowOff>
    </xdr:from>
    <xdr:to xmlns:xdr="http://schemas.openxmlformats.org/drawingml/2006/spreadsheetDrawing">
      <xdr:col>36</xdr:col>
      <xdr:colOff>165100</xdr:colOff>
      <xdr:row>56</xdr:row>
      <xdr:rowOff>128905</xdr:rowOff>
    </xdr:to>
    <xdr:sp macro="" textlink="">
      <xdr:nvSpPr>
        <xdr:cNvPr id="365" name="フローチャート: 判断 364"/>
        <xdr:cNvSpPr/>
      </xdr:nvSpPr>
      <xdr:spPr>
        <a:xfrm>
          <a:off x="6350000" y="9283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120650</xdr:rowOff>
    </xdr:from>
    <xdr:ext cx="528955" cy="244475"/>
    <xdr:sp macro="" textlink="">
      <xdr:nvSpPr>
        <xdr:cNvPr id="366" name="テキスト ボックス 365"/>
        <xdr:cNvSpPr txBox="1"/>
      </xdr:nvSpPr>
      <xdr:spPr>
        <a:xfrm>
          <a:off x="6149340" y="9372600"/>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7" name="テキスト ボックス 366"/>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8" name="テキスト ボックス 367"/>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9" name="テキスト ボックス 368"/>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70" name="テキスト ボックス 369"/>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1" name="テキスト ボックス 370"/>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77470</xdr:rowOff>
    </xdr:from>
    <xdr:to xmlns:xdr="http://schemas.openxmlformats.org/drawingml/2006/spreadsheetDrawing">
      <xdr:col>55</xdr:col>
      <xdr:colOff>50800</xdr:colOff>
      <xdr:row>58</xdr:row>
      <xdr:rowOff>10160</xdr:rowOff>
    </xdr:to>
    <xdr:sp macro="" textlink="">
      <xdr:nvSpPr>
        <xdr:cNvPr id="372" name="楕円 371"/>
        <xdr:cNvSpPr/>
      </xdr:nvSpPr>
      <xdr:spPr>
        <a:xfrm>
          <a:off x="9569450" y="94945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160655</xdr:rowOff>
    </xdr:from>
    <xdr:ext cx="534670" cy="243840"/>
    <xdr:sp macro="" textlink="">
      <xdr:nvSpPr>
        <xdr:cNvPr id="373" name="普通建設事業費該当値テキスト"/>
        <xdr:cNvSpPr txBox="1"/>
      </xdr:nvSpPr>
      <xdr:spPr>
        <a:xfrm>
          <a:off x="9655175" y="941260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66040</xdr:rowOff>
    </xdr:to>
    <xdr:sp macro="" textlink="">
      <xdr:nvSpPr>
        <xdr:cNvPr id="374" name="楕円 373"/>
        <xdr:cNvSpPr/>
      </xdr:nvSpPr>
      <xdr:spPr>
        <a:xfrm>
          <a:off x="8794750" y="955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57785</xdr:rowOff>
    </xdr:from>
    <xdr:ext cx="528955" cy="245110"/>
    <xdr:sp macro="" textlink="">
      <xdr:nvSpPr>
        <xdr:cNvPr id="375" name="テキスト ボックス 374"/>
        <xdr:cNvSpPr txBox="1"/>
      </xdr:nvSpPr>
      <xdr:spPr>
        <a:xfrm>
          <a:off x="8594090" y="963993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113665</xdr:rowOff>
    </xdr:from>
    <xdr:to xmlns:xdr="http://schemas.openxmlformats.org/drawingml/2006/spreadsheetDrawing">
      <xdr:col>46</xdr:col>
      <xdr:colOff>38100</xdr:colOff>
      <xdr:row>58</xdr:row>
      <xdr:rowOff>46355</xdr:rowOff>
    </xdr:to>
    <xdr:sp macro="" textlink="">
      <xdr:nvSpPr>
        <xdr:cNvPr id="376" name="楕円 375"/>
        <xdr:cNvSpPr/>
      </xdr:nvSpPr>
      <xdr:spPr>
        <a:xfrm>
          <a:off x="7985125" y="9530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38100</xdr:rowOff>
    </xdr:from>
    <xdr:ext cx="528955" cy="249555"/>
    <xdr:sp macro="" textlink="">
      <xdr:nvSpPr>
        <xdr:cNvPr id="377" name="テキスト ボックス 376"/>
        <xdr:cNvSpPr txBox="1"/>
      </xdr:nvSpPr>
      <xdr:spPr>
        <a:xfrm>
          <a:off x="7784465" y="962025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10795</xdr:rowOff>
    </xdr:from>
    <xdr:to xmlns:xdr="http://schemas.openxmlformats.org/drawingml/2006/spreadsheetDrawing">
      <xdr:col>41</xdr:col>
      <xdr:colOff>101600</xdr:colOff>
      <xdr:row>57</xdr:row>
      <xdr:rowOff>108585</xdr:rowOff>
    </xdr:to>
    <xdr:sp macro="" textlink="">
      <xdr:nvSpPr>
        <xdr:cNvPr id="378" name="楕円 377"/>
        <xdr:cNvSpPr/>
      </xdr:nvSpPr>
      <xdr:spPr>
        <a:xfrm>
          <a:off x="7159625" y="9427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100330</xdr:rowOff>
    </xdr:from>
    <xdr:ext cx="528955" cy="249555"/>
    <xdr:sp macro="" textlink="">
      <xdr:nvSpPr>
        <xdr:cNvPr id="379" name="テキスト ボックス 378"/>
        <xdr:cNvSpPr txBox="1"/>
      </xdr:nvSpPr>
      <xdr:spPr>
        <a:xfrm>
          <a:off x="6974840" y="951738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163830</xdr:rowOff>
    </xdr:from>
    <xdr:to xmlns:xdr="http://schemas.openxmlformats.org/drawingml/2006/spreadsheetDrawing">
      <xdr:col>36</xdr:col>
      <xdr:colOff>165100</xdr:colOff>
      <xdr:row>56</xdr:row>
      <xdr:rowOff>96520</xdr:rowOff>
    </xdr:to>
    <xdr:sp macro="" textlink="">
      <xdr:nvSpPr>
        <xdr:cNvPr id="380" name="楕円 379"/>
        <xdr:cNvSpPr/>
      </xdr:nvSpPr>
      <xdr:spPr>
        <a:xfrm>
          <a:off x="6350000" y="9250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112395</xdr:rowOff>
    </xdr:from>
    <xdr:ext cx="528955" cy="249555"/>
    <xdr:sp macro="" textlink="">
      <xdr:nvSpPr>
        <xdr:cNvPr id="381" name="テキスト ボックス 380"/>
        <xdr:cNvSpPr txBox="1"/>
      </xdr:nvSpPr>
      <xdr:spPr>
        <a:xfrm>
          <a:off x="6149340" y="903414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2" name="正方形/長方形 381"/>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3" name="正方形/長方形 382"/>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5" name="正方形/長方形 384"/>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7" name="正方形/長方形 386"/>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9" name="正方形/長方形 388"/>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5900"/>
    <xdr:sp macro="" textlink="">
      <xdr:nvSpPr>
        <xdr:cNvPr id="390" name="テキスト ボックス 389"/>
        <xdr:cNvSpPr txBox="1"/>
      </xdr:nvSpPr>
      <xdr:spPr>
        <a:xfrm>
          <a:off x="6026150"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1" name="直線コネクタ 390"/>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92" name="直線コネクタ 391"/>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93" name="テキスト ボックス 392"/>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4" name="直線コネクタ 393"/>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25780" cy="249555"/>
    <xdr:sp macro="" textlink="">
      <xdr:nvSpPr>
        <xdr:cNvPr id="395" name="テキスト ボックス 394"/>
        <xdr:cNvSpPr txBox="1"/>
      </xdr:nvSpPr>
      <xdr:spPr>
        <a:xfrm>
          <a:off x="5580380" y="1258824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6" name="直線コネクタ 395"/>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25780" cy="243840"/>
    <xdr:sp macro="" textlink="">
      <xdr:nvSpPr>
        <xdr:cNvPr id="397" name="テキスト ボックス 396"/>
        <xdr:cNvSpPr txBox="1"/>
      </xdr:nvSpPr>
      <xdr:spPr>
        <a:xfrm>
          <a:off x="5580380" y="1222121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8" name="直線コネクタ 397"/>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25780" cy="245110"/>
    <xdr:sp macro="" textlink="">
      <xdr:nvSpPr>
        <xdr:cNvPr id="399" name="テキスト ボックス 398"/>
        <xdr:cNvSpPr txBox="1"/>
      </xdr:nvSpPr>
      <xdr:spPr>
        <a:xfrm>
          <a:off x="5580380" y="1185481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400" name="直線コネクタ 399"/>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25780" cy="245110"/>
    <xdr:sp macro="" textlink="">
      <xdr:nvSpPr>
        <xdr:cNvPr id="401" name="テキスト ボックス 400"/>
        <xdr:cNvSpPr txBox="1"/>
      </xdr:nvSpPr>
      <xdr:spPr>
        <a:xfrm>
          <a:off x="5580380" y="1148778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2" name="直線コネクタ 40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3840"/>
    <xdr:sp macro="" textlink="">
      <xdr:nvSpPr>
        <xdr:cNvPr id="403" name="テキスト ボックス 402"/>
        <xdr:cNvSpPr txBox="1"/>
      </xdr:nvSpPr>
      <xdr:spPr>
        <a:xfrm>
          <a:off x="5516245" y="11120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4"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99060</xdr:rowOff>
    </xdr:from>
    <xdr:to xmlns:xdr="http://schemas.openxmlformats.org/drawingml/2006/spreadsheetDrawing">
      <xdr:col>54</xdr:col>
      <xdr:colOff>174625</xdr:colOff>
      <xdr:row>79</xdr:row>
      <xdr:rowOff>40005</xdr:rowOff>
    </xdr:to>
    <xdr:cxnSp macro="">
      <xdr:nvCxnSpPr>
        <xdr:cNvPr id="405" name="直線コネクタ 404"/>
        <xdr:cNvCxnSpPr/>
      </xdr:nvCxnSpPr>
      <xdr:spPr>
        <a:xfrm flipV="1">
          <a:off x="9604375" y="1166241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43815</xdr:rowOff>
    </xdr:from>
    <xdr:ext cx="378460" cy="249555"/>
    <xdr:sp macro="" textlink="">
      <xdr:nvSpPr>
        <xdr:cNvPr id="406" name="普通建設事業費 （ うち新規整備　）最小値テキスト"/>
        <xdr:cNvSpPr txBox="1"/>
      </xdr:nvSpPr>
      <xdr:spPr>
        <a:xfrm>
          <a:off x="9655175" y="130930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40005</xdr:rowOff>
    </xdr:from>
    <xdr:to xmlns:xdr="http://schemas.openxmlformats.org/drawingml/2006/spreadsheetDrawing">
      <xdr:col>55</xdr:col>
      <xdr:colOff>88900</xdr:colOff>
      <xdr:row>79</xdr:row>
      <xdr:rowOff>40005</xdr:rowOff>
    </xdr:to>
    <xdr:cxnSp macro="">
      <xdr:nvCxnSpPr>
        <xdr:cNvPr id="407" name="直線コネクタ 406"/>
        <xdr:cNvCxnSpPr/>
      </xdr:nvCxnSpPr>
      <xdr:spPr>
        <a:xfrm>
          <a:off x="9531350" y="1308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47625</xdr:rowOff>
    </xdr:from>
    <xdr:ext cx="534670" cy="249555"/>
    <xdr:sp macro="" textlink="">
      <xdr:nvSpPr>
        <xdr:cNvPr id="408" name="普通建設事業費 （ うち新規整備　）最大値テキスト"/>
        <xdr:cNvSpPr txBox="1"/>
      </xdr:nvSpPr>
      <xdr:spPr>
        <a:xfrm>
          <a:off x="9655175" y="114458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99060</xdr:rowOff>
    </xdr:from>
    <xdr:to xmlns:xdr="http://schemas.openxmlformats.org/drawingml/2006/spreadsheetDrawing">
      <xdr:col>55</xdr:col>
      <xdr:colOff>88900</xdr:colOff>
      <xdr:row>70</xdr:row>
      <xdr:rowOff>99060</xdr:rowOff>
    </xdr:to>
    <xdr:cxnSp macro="">
      <xdr:nvCxnSpPr>
        <xdr:cNvPr id="409" name="直線コネクタ 408"/>
        <xdr:cNvCxnSpPr/>
      </xdr:nvCxnSpPr>
      <xdr:spPr>
        <a:xfrm>
          <a:off x="9531350" y="1166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5715</xdr:rowOff>
    </xdr:from>
    <xdr:to xmlns:xdr="http://schemas.openxmlformats.org/drawingml/2006/spreadsheetDrawing">
      <xdr:col>55</xdr:col>
      <xdr:colOff>0</xdr:colOff>
      <xdr:row>79</xdr:row>
      <xdr:rowOff>22225</xdr:rowOff>
    </xdr:to>
    <xdr:cxnSp macro="">
      <xdr:nvCxnSpPr>
        <xdr:cNvPr id="410" name="直線コネクタ 409"/>
        <xdr:cNvCxnSpPr/>
      </xdr:nvCxnSpPr>
      <xdr:spPr>
        <a:xfrm flipV="1">
          <a:off x="8845550" y="13054965"/>
          <a:ext cx="758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60960</xdr:rowOff>
    </xdr:from>
    <xdr:ext cx="534670" cy="243840"/>
    <xdr:sp macro="" textlink="">
      <xdr:nvSpPr>
        <xdr:cNvPr id="411" name="普通建設事業費 （ うち新規整備　）平均値テキスト"/>
        <xdr:cNvSpPr txBox="1"/>
      </xdr:nvSpPr>
      <xdr:spPr>
        <a:xfrm>
          <a:off x="9655175" y="12614910"/>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38735</xdr:rowOff>
    </xdr:from>
    <xdr:to xmlns:xdr="http://schemas.openxmlformats.org/drawingml/2006/spreadsheetDrawing">
      <xdr:col>55</xdr:col>
      <xdr:colOff>50800</xdr:colOff>
      <xdr:row>77</xdr:row>
      <xdr:rowOff>137160</xdr:rowOff>
    </xdr:to>
    <xdr:sp macro="" textlink="">
      <xdr:nvSpPr>
        <xdr:cNvPr id="412" name="フローチャート: 判断 411"/>
        <xdr:cNvSpPr/>
      </xdr:nvSpPr>
      <xdr:spPr>
        <a:xfrm>
          <a:off x="9569450" y="127577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79</xdr:row>
      <xdr:rowOff>22225</xdr:rowOff>
    </xdr:from>
    <xdr:to xmlns:xdr="http://schemas.openxmlformats.org/drawingml/2006/spreadsheetDrawing">
      <xdr:col>50</xdr:col>
      <xdr:colOff>114300</xdr:colOff>
      <xdr:row>79</xdr:row>
      <xdr:rowOff>22860</xdr:rowOff>
    </xdr:to>
    <xdr:cxnSp macro="">
      <xdr:nvCxnSpPr>
        <xdr:cNvPr id="413" name="直線コネクタ 412"/>
        <xdr:cNvCxnSpPr/>
      </xdr:nvCxnSpPr>
      <xdr:spPr>
        <a:xfrm flipV="1">
          <a:off x="8032750" y="1307147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19050</xdr:rowOff>
    </xdr:from>
    <xdr:to xmlns:xdr="http://schemas.openxmlformats.org/drawingml/2006/spreadsheetDrawing">
      <xdr:col>50</xdr:col>
      <xdr:colOff>165100</xdr:colOff>
      <xdr:row>77</xdr:row>
      <xdr:rowOff>116840</xdr:rowOff>
    </xdr:to>
    <xdr:sp macro="" textlink="">
      <xdr:nvSpPr>
        <xdr:cNvPr id="414" name="フローチャート: 判断 413"/>
        <xdr:cNvSpPr/>
      </xdr:nvSpPr>
      <xdr:spPr>
        <a:xfrm>
          <a:off x="8794750" y="1273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132715</xdr:rowOff>
    </xdr:from>
    <xdr:ext cx="528955" cy="249555"/>
    <xdr:sp macro="" textlink="">
      <xdr:nvSpPr>
        <xdr:cNvPr id="415" name="テキスト ボックス 414"/>
        <xdr:cNvSpPr txBox="1"/>
      </xdr:nvSpPr>
      <xdr:spPr>
        <a:xfrm>
          <a:off x="8594090" y="1252156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161925</xdr:rowOff>
    </xdr:from>
    <xdr:to xmlns:xdr="http://schemas.openxmlformats.org/drawingml/2006/spreadsheetDrawing">
      <xdr:col>45</xdr:col>
      <xdr:colOff>174625</xdr:colOff>
      <xdr:row>79</xdr:row>
      <xdr:rowOff>22860</xdr:rowOff>
    </xdr:to>
    <xdr:cxnSp macro="">
      <xdr:nvCxnSpPr>
        <xdr:cNvPr id="416" name="直線コネクタ 415"/>
        <xdr:cNvCxnSpPr/>
      </xdr:nvCxnSpPr>
      <xdr:spPr>
        <a:xfrm>
          <a:off x="7210425" y="1304607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20320</xdr:rowOff>
    </xdr:from>
    <xdr:to xmlns:xdr="http://schemas.openxmlformats.org/drawingml/2006/spreadsheetDrawing">
      <xdr:col>46</xdr:col>
      <xdr:colOff>38100</xdr:colOff>
      <xdr:row>77</xdr:row>
      <xdr:rowOff>118110</xdr:rowOff>
    </xdr:to>
    <xdr:sp macro="" textlink="">
      <xdr:nvSpPr>
        <xdr:cNvPr id="417" name="フローチャート: 判断 416"/>
        <xdr:cNvSpPr/>
      </xdr:nvSpPr>
      <xdr:spPr>
        <a:xfrm>
          <a:off x="7985125" y="12739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133985</xdr:rowOff>
    </xdr:from>
    <xdr:ext cx="528955" cy="249555"/>
    <xdr:sp macro="" textlink="">
      <xdr:nvSpPr>
        <xdr:cNvPr id="418" name="テキスト ボックス 417"/>
        <xdr:cNvSpPr txBox="1"/>
      </xdr:nvSpPr>
      <xdr:spPr>
        <a:xfrm>
          <a:off x="7784465" y="1252283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161925</xdr:rowOff>
    </xdr:from>
    <xdr:to xmlns:xdr="http://schemas.openxmlformats.org/drawingml/2006/spreadsheetDrawing">
      <xdr:col>41</xdr:col>
      <xdr:colOff>50800</xdr:colOff>
      <xdr:row>79</xdr:row>
      <xdr:rowOff>1270</xdr:rowOff>
    </xdr:to>
    <xdr:cxnSp macro="">
      <xdr:nvCxnSpPr>
        <xdr:cNvPr id="419" name="直線コネクタ 418"/>
        <xdr:cNvCxnSpPr/>
      </xdr:nvCxnSpPr>
      <xdr:spPr>
        <a:xfrm flipV="1">
          <a:off x="6400800" y="1304607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149225</xdr:rowOff>
    </xdr:from>
    <xdr:to xmlns:xdr="http://schemas.openxmlformats.org/drawingml/2006/spreadsheetDrawing">
      <xdr:col>41</xdr:col>
      <xdr:colOff>101600</xdr:colOff>
      <xdr:row>77</xdr:row>
      <xdr:rowOff>81915</xdr:rowOff>
    </xdr:to>
    <xdr:sp macro="" textlink="">
      <xdr:nvSpPr>
        <xdr:cNvPr id="420" name="フローチャート: 判断 419"/>
        <xdr:cNvSpPr/>
      </xdr:nvSpPr>
      <xdr:spPr>
        <a:xfrm>
          <a:off x="7159625" y="12703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97790</xdr:rowOff>
    </xdr:from>
    <xdr:ext cx="528955" cy="249555"/>
    <xdr:sp macro="" textlink="">
      <xdr:nvSpPr>
        <xdr:cNvPr id="421" name="テキスト ボックス 420"/>
        <xdr:cNvSpPr txBox="1"/>
      </xdr:nvSpPr>
      <xdr:spPr>
        <a:xfrm>
          <a:off x="6974840" y="1248664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5080</xdr:rowOff>
    </xdr:from>
    <xdr:to xmlns:xdr="http://schemas.openxmlformats.org/drawingml/2006/spreadsheetDrawing">
      <xdr:col>36</xdr:col>
      <xdr:colOff>165100</xdr:colOff>
      <xdr:row>77</xdr:row>
      <xdr:rowOff>102870</xdr:rowOff>
    </xdr:to>
    <xdr:sp macro="" textlink="">
      <xdr:nvSpPr>
        <xdr:cNvPr id="422" name="フローチャート: 判断 421"/>
        <xdr:cNvSpPr/>
      </xdr:nvSpPr>
      <xdr:spPr>
        <a:xfrm>
          <a:off x="6350000" y="12724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118745</xdr:rowOff>
    </xdr:from>
    <xdr:ext cx="528955" cy="243840"/>
    <xdr:sp macro="" textlink="">
      <xdr:nvSpPr>
        <xdr:cNvPr id="423" name="テキスト ボックス 422"/>
        <xdr:cNvSpPr txBox="1"/>
      </xdr:nvSpPr>
      <xdr:spPr>
        <a:xfrm>
          <a:off x="6149340" y="1250759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4" name="テキスト ボックス 42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5" name="テキスト ボックス 42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6" name="テキスト ボックス 42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7" name="テキスト ボックス 42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8" name="テキスト ボックス 42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122555</xdr:rowOff>
    </xdr:from>
    <xdr:to xmlns:xdr="http://schemas.openxmlformats.org/drawingml/2006/spreadsheetDrawing">
      <xdr:col>55</xdr:col>
      <xdr:colOff>50800</xdr:colOff>
      <xdr:row>79</xdr:row>
      <xdr:rowOff>55245</xdr:rowOff>
    </xdr:to>
    <xdr:sp macro="" textlink="">
      <xdr:nvSpPr>
        <xdr:cNvPr id="429" name="楕円 428"/>
        <xdr:cNvSpPr/>
      </xdr:nvSpPr>
      <xdr:spPr>
        <a:xfrm>
          <a:off x="9569450" y="13006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40005</xdr:rowOff>
    </xdr:from>
    <xdr:ext cx="469900" cy="248285"/>
    <xdr:sp macro="" textlink="">
      <xdr:nvSpPr>
        <xdr:cNvPr id="430" name="普通建設事業費 （ うち新規整備　）該当値テキスト"/>
        <xdr:cNvSpPr txBox="1"/>
      </xdr:nvSpPr>
      <xdr:spPr>
        <a:xfrm>
          <a:off x="9655175" y="129241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137795</xdr:rowOff>
    </xdr:from>
    <xdr:to xmlns:xdr="http://schemas.openxmlformats.org/drawingml/2006/spreadsheetDrawing">
      <xdr:col>50</xdr:col>
      <xdr:colOff>165100</xdr:colOff>
      <xdr:row>79</xdr:row>
      <xdr:rowOff>71120</xdr:rowOff>
    </xdr:to>
    <xdr:sp macro="" textlink="">
      <xdr:nvSpPr>
        <xdr:cNvPr id="431" name="楕円 430"/>
        <xdr:cNvSpPr/>
      </xdr:nvSpPr>
      <xdr:spPr>
        <a:xfrm>
          <a:off x="8794750" y="130219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62230</xdr:rowOff>
    </xdr:from>
    <xdr:ext cx="464185" cy="243840"/>
    <xdr:sp macro="" textlink="">
      <xdr:nvSpPr>
        <xdr:cNvPr id="432" name="テキスト ボックス 431"/>
        <xdr:cNvSpPr txBox="1"/>
      </xdr:nvSpPr>
      <xdr:spPr>
        <a:xfrm>
          <a:off x="8626475" y="13111480"/>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138430</xdr:rowOff>
    </xdr:from>
    <xdr:to xmlns:xdr="http://schemas.openxmlformats.org/drawingml/2006/spreadsheetDrawing">
      <xdr:col>46</xdr:col>
      <xdr:colOff>38100</xdr:colOff>
      <xdr:row>79</xdr:row>
      <xdr:rowOff>71755</xdr:rowOff>
    </xdr:to>
    <xdr:sp macro="" textlink="">
      <xdr:nvSpPr>
        <xdr:cNvPr id="433" name="楕円 432"/>
        <xdr:cNvSpPr/>
      </xdr:nvSpPr>
      <xdr:spPr>
        <a:xfrm>
          <a:off x="7985125" y="1302258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62865</xdr:rowOff>
    </xdr:from>
    <xdr:ext cx="464185" cy="243840"/>
    <xdr:sp macro="" textlink="">
      <xdr:nvSpPr>
        <xdr:cNvPr id="434" name="テキスト ボックス 433"/>
        <xdr:cNvSpPr txBox="1"/>
      </xdr:nvSpPr>
      <xdr:spPr>
        <a:xfrm>
          <a:off x="7816850" y="1311211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113030</xdr:rowOff>
    </xdr:from>
    <xdr:to xmlns:xdr="http://schemas.openxmlformats.org/drawingml/2006/spreadsheetDrawing">
      <xdr:col>41</xdr:col>
      <xdr:colOff>101600</xdr:colOff>
      <xdr:row>79</xdr:row>
      <xdr:rowOff>45720</xdr:rowOff>
    </xdr:to>
    <xdr:sp macro="" textlink="">
      <xdr:nvSpPr>
        <xdr:cNvPr id="435" name="楕円 434"/>
        <xdr:cNvSpPr/>
      </xdr:nvSpPr>
      <xdr:spPr>
        <a:xfrm>
          <a:off x="7159625" y="1299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37465</xdr:rowOff>
    </xdr:from>
    <xdr:ext cx="464185" cy="249555"/>
    <xdr:sp macro="" textlink="">
      <xdr:nvSpPr>
        <xdr:cNvPr id="436" name="テキスト ボックス 435"/>
        <xdr:cNvSpPr txBox="1"/>
      </xdr:nvSpPr>
      <xdr:spPr>
        <a:xfrm>
          <a:off x="6991350" y="1308671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117475</xdr:rowOff>
    </xdr:from>
    <xdr:to xmlns:xdr="http://schemas.openxmlformats.org/drawingml/2006/spreadsheetDrawing">
      <xdr:col>36</xdr:col>
      <xdr:colOff>165100</xdr:colOff>
      <xdr:row>79</xdr:row>
      <xdr:rowOff>50165</xdr:rowOff>
    </xdr:to>
    <xdr:sp macro="" textlink="">
      <xdr:nvSpPr>
        <xdr:cNvPr id="437" name="楕円 436"/>
        <xdr:cNvSpPr/>
      </xdr:nvSpPr>
      <xdr:spPr>
        <a:xfrm>
          <a:off x="6350000" y="13001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41275</xdr:rowOff>
    </xdr:from>
    <xdr:ext cx="464185" cy="248285"/>
    <xdr:sp macro="" textlink="">
      <xdr:nvSpPr>
        <xdr:cNvPr id="438" name="テキスト ボックス 437"/>
        <xdr:cNvSpPr txBox="1"/>
      </xdr:nvSpPr>
      <xdr:spPr>
        <a:xfrm>
          <a:off x="6181725" y="13090525"/>
          <a:ext cx="4641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9" name="正方形/長方形 43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40" name="正方形/長方形 43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2" name="正方形/長方形 44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4" name="正方形/長方形 44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5900"/>
    <xdr:sp macro="" textlink="">
      <xdr:nvSpPr>
        <xdr:cNvPr id="447" name="テキスト ボックス 446"/>
        <xdr:cNvSpPr txBox="1"/>
      </xdr:nvSpPr>
      <xdr:spPr>
        <a:xfrm>
          <a:off x="6026150"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9" name="直線コネクタ 448"/>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50" name="テキスト ボックス 449"/>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1" name="直線コネクタ 450"/>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5780" cy="253365"/>
    <xdr:sp macro="" textlink="">
      <xdr:nvSpPr>
        <xdr:cNvPr id="452" name="テキスト ボックス 451"/>
        <xdr:cNvSpPr txBox="1"/>
      </xdr:nvSpPr>
      <xdr:spPr>
        <a:xfrm>
          <a:off x="5580380" y="1603184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3" name="直線コネクタ 452"/>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5780" cy="259080"/>
    <xdr:sp macro="" textlink="">
      <xdr:nvSpPr>
        <xdr:cNvPr id="454" name="テキスト ボックス 453"/>
        <xdr:cNvSpPr txBox="1"/>
      </xdr:nvSpPr>
      <xdr:spPr>
        <a:xfrm>
          <a:off x="5580380" y="157054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5" name="直線コネクタ 454"/>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5780" cy="253365"/>
    <xdr:sp macro="" textlink="">
      <xdr:nvSpPr>
        <xdr:cNvPr id="456" name="テキスト ボックス 455"/>
        <xdr:cNvSpPr txBox="1"/>
      </xdr:nvSpPr>
      <xdr:spPr>
        <a:xfrm>
          <a:off x="5580380" y="1537970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7" name="直線コネクタ 456"/>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8" name="テキスト ボックス 457"/>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9" name="直線コネクタ 458"/>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5630" cy="249555"/>
    <xdr:sp macro="" textlink="">
      <xdr:nvSpPr>
        <xdr:cNvPr id="460" name="テキスト ボックス 459"/>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1" name="直線コネクタ 460"/>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3840"/>
    <xdr:sp macro="" textlink="">
      <xdr:nvSpPr>
        <xdr:cNvPr id="462" name="テキスト ボックス 461"/>
        <xdr:cNvSpPr txBox="1"/>
      </xdr:nvSpPr>
      <xdr:spPr>
        <a:xfrm>
          <a:off x="5516245" y="14422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38735</xdr:rowOff>
    </xdr:from>
    <xdr:to xmlns:xdr="http://schemas.openxmlformats.org/drawingml/2006/spreadsheetDrawing">
      <xdr:col>54</xdr:col>
      <xdr:colOff>174625</xdr:colOff>
      <xdr:row>99</xdr:row>
      <xdr:rowOff>56515</xdr:rowOff>
    </xdr:to>
    <xdr:cxnSp macro="">
      <xdr:nvCxnSpPr>
        <xdr:cNvPr id="464" name="直線コネクタ 463"/>
        <xdr:cNvCxnSpPr/>
      </xdr:nvCxnSpPr>
      <xdr:spPr>
        <a:xfrm flipV="1">
          <a:off x="9604375" y="1490408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60325</xdr:rowOff>
    </xdr:from>
    <xdr:ext cx="469900" cy="259080"/>
    <xdr:sp macro="" textlink="">
      <xdr:nvSpPr>
        <xdr:cNvPr id="465" name="普通建設事業費 （ うち更新整備　）最小値テキスト"/>
        <xdr:cNvSpPr txBox="1"/>
      </xdr:nvSpPr>
      <xdr:spPr>
        <a:xfrm>
          <a:off x="9655175" y="1646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56515</xdr:rowOff>
    </xdr:from>
    <xdr:to xmlns:xdr="http://schemas.openxmlformats.org/drawingml/2006/spreadsheetDrawing">
      <xdr:col>55</xdr:col>
      <xdr:colOff>88900</xdr:colOff>
      <xdr:row>99</xdr:row>
      <xdr:rowOff>56515</xdr:rowOff>
    </xdr:to>
    <xdr:cxnSp macro="">
      <xdr:nvCxnSpPr>
        <xdr:cNvPr id="466" name="直線コネクタ 465"/>
        <xdr:cNvCxnSpPr/>
      </xdr:nvCxnSpPr>
      <xdr:spPr>
        <a:xfrm>
          <a:off x="9531350" y="16458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153035</xdr:rowOff>
    </xdr:from>
    <xdr:ext cx="598805" cy="245110"/>
    <xdr:sp macro="" textlink="">
      <xdr:nvSpPr>
        <xdr:cNvPr id="467" name="普通建設事業費 （ うち更新整備　）最大値テキスト"/>
        <xdr:cNvSpPr txBox="1"/>
      </xdr:nvSpPr>
      <xdr:spPr>
        <a:xfrm>
          <a:off x="9655175" y="1468818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38735</xdr:rowOff>
    </xdr:from>
    <xdr:to xmlns:xdr="http://schemas.openxmlformats.org/drawingml/2006/spreadsheetDrawing">
      <xdr:col>55</xdr:col>
      <xdr:colOff>88900</xdr:colOff>
      <xdr:row>90</xdr:row>
      <xdr:rowOff>38735</xdr:rowOff>
    </xdr:to>
    <xdr:cxnSp macro="">
      <xdr:nvCxnSpPr>
        <xdr:cNvPr id="468" name="直線コネクタ 467"/>
        <xdr:cNvCxnSpPr/>
      </xdr:nvCxnSpPr>
      <xdr:spPr>
        <a:xfrm>
          <a:off x="9531350" y="14904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146685</xdr:rowOff>
    </xdr:from>
    <xdr:to xmlns:xdr="http://schemas.openxmlformats.org/drawingml/2006/spreadsheetDrawing">
      <xdr:col>55</xdr:col>
      <xdr:colOff>0</xdr:colOff>
      <xdr:row>98</xdr:row>
      <xdr:rowOff>25400</xdr:rowOff>
    </xdr:to>
    <xdr:cxnSp macro="">
      <xdr:nvCxnSpPr>
        <xdr:cNvPr id="469" name="直線コネクタ 468"/>
        <xdr:cNvCxnSpPr/>
      </xdr:nvCxnSpPr>
      <xdr:spPr>
        <a:xfrm flipV="1">
          <a:off x="8845550" y="16205835"/>
          <a:ext cx="7588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21590</xdr:rowOff>
    </xdr:from>
    <xdr:ext cx="534670" cy="259080"/>
    <xdr:sp macro="" textlink="">
      <xdr:nvSpPr>
        <xdr:cNvPr id="470" name="普通建設事業費 （ うち更新整備　）平均値テキスト"/>
        <xdr:cNvSpPr txBox="1"/>
      </xdr:nvSpPr>
      <xdr:spPr>
        <a:xfrm>
          <a:off x="9655175" y="15737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170180</xdr:rowOff>
    </xdr:from>
    <xdr:to xmlns:xdr="http://schemas.openxmlformats.org/drawingml/2006/spreadsheetDrawing">
      <xdr:col>55</xdr:col>
      <xdr:colOff>50800</xdr:colOff>
      <xdr:row>96</xdr:row>
      <xdr:rowOff>100330</xdr:rowOff>
    </xdr:to>
    <xdr:sp macro="" textlink="">
      <xdr:nvSpPr>
        <xdr:cNvPr id="471" name="フローチャート: 判断 470"/>
        <xdr:cNvSpPr/>
      </xdr:nvSpPr>
      <xdr:spPr>
        <a:xfrm>
          <a:off x="9569450" y="15886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25400</xdr:rowOff>
    </xdr:from>
    <xdr:to xmlns:xdr="http://schemas.openxmlformats.org/drawingml/2006/spreadsheetDrawing">
      <xdr:col>50</xdr:col>
      <xdr:colOff>114300</xdr:colOff>
      <xdr:row>98</xdr:row>
      <xdr:rowOff>52070</xdr:rowOff>
    </xdr:to>
    <xdr:cxnSp macro="">
      <xdr:nvCxnSpPr>
        <xdr:cNvPr id="472" name="直線コネクタ 471"/>
        <xdr:cNvCxnSpPr/>
      </xdr:nvCxnSpPr>
      <xdr:spPr>
        <a:xfrm flipV="1">
          <a:off x="8032750" y="1625600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109855</xdr:rowOff>
    </xdr:from>
    <xdr:to xmlns:xdr="http://schemas.openxmlformats.org/drawingml/2006/spreadsheetDrawing">
      <xdr:col>50</xdr:col>
      <xdr:colOff>165100</xdr:colOff>
      <xdr:row>97</xdr:row>
      <xdr:rowOff>40640</xdr:rowOff>
    </xdr:to>
    <xdr:sp macro="" textlink="">
      <xdr:nvSpPr>
        <xdr:cNvPr id="473" name="フローチャート: 判断 472"/>
        <xdr:cNvSpPr/>
      </xdr:nvSpPr>
      <xdr:spPr>
        <a:xfrm>
          <a:off x="8794750" y="15997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56515</xdr:rowOff>
    </xdr:from>
    <xdr:ext cx="528955" cy="258445"/>
    <xdr:sp macro="" textlink="">
      <xdr:nvSpPr>
        <xdr:cNvPr id="474" name="テキスト ボックス 473"/>
        <xdr:cNvSpPr txBox="1"/>
      </xdr:nvSpPr>
      <xdr:spPr>
        <a:xfrm>
          <a:off x="8594090" y="157727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25400</xdr:rowOff>
    </xdr:from>
    <xdr:to xmlns:xdr="http://schemas.openxmlformats.org/drawingml/2006/spreadsheetDrawing">
      <xdr:col>45</xdr:col>
      <xdr:colOff>174625</xdr:colOff>
      <xdr:row>98</xdr:row>
      <xdr:rowOff>52070</xdr:rowOff>
    </xdr:to>
    <xdr:cxnSp macro="">
      <xdr:nvCxnSpPr>
        <xdr:cNvPr id="475" name="直線コネクタ 474"/>
        <xdr:cNvCxnSpPr/>
      </xdr:nvCxnSpPr>
      <xdr:spPr>
        <a:xfrm>
          <a:off x="7210425" y="16084550"/>
          <a:ext cx="822325"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96520</xdr:rowOff>
    </xdr:from>
    <xdr:to xmlns:xdr="http://schemas.openxmlformats.org/drawingml/2006/spreadsheetDrawing">
      <xdr:col>46</xdr:col>
      <xdr:colOff>38100</xdr:colOff>
      <xdr:row>97</xdr:row>
      <xdr:rowOff>26670</xdr:rowOff>
    </xdr:to>
    <xdr:sp macro="" textlink="">
      <xdr:nvSpPr>
        <xdr:cNvPr id="476" name="フローチャート: 判断 475"/>
        <xdr:cNvSpPr/>
      </xdr:nvSpPr>
      <xdr:spPr>
        <a:xfrm>
          <a:off x="7985125" y="15984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43180</xdr:rowOff>
    </xdr:from>
    <xdr:ext cx="528955" cy="253365"/>
    <xdr:sp macro="" textlink="">
      <xdr:nvSpPr>
        <xdr:cNvPr id="477" name="テキスト ボックス 476"/>
        <xdr:cNvSpPr txBox="1"/>
      </xdr:nvSpPr>
      <xdr:spPr>
        <a:xfrm>
          <a:off x="7784465" y="15759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113665</xdr:rowOff>
    </xdr:from>
    <xdr:to xmlns:xdr="http://schemas.openxmlformats.org/drawingml/2006/spreadsheetDrawing">
      <xdr:col>41</xdr:col>
      <xdr:colOff>50800</xdr:colOff>
      <xdr:row>97</xdr:row>
      <xdr:rowOff>25400</xdr:rowOff>
    </xdr:to>
    <xdr:cxnSp macro="">
      <xdr:nvCxnSpPr>
        <xdr:cNvPr id="478" name="直線コネクタ 477"/>
        <xdr:cNvCxnSpPr/>
      </xdr:nvCxnSpPr>
      <xdr:spPr>
        <a:xfrm>
          <a:off x="6400800" y="15829915"/>
          <a:ext cx="809625"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163830</xdr:rowOff>
    </xdr:from>
    <xdr:to xmlns:xdr="http://schemas.openxmlformats.org/drawingml/2006/spreadsheetDrawing">
      <xdr:col>41</xdr:col>
      <xdr:colOff>101600</xdr:colOff>
      <xdr:row>97</xdr:row>
      <xdr:rowOff>93980</xdr:rowOff>
    </xdr:to>
    <xdr:sp macro="" textlink="">
      <xdr:nvSpPr>
        <xdr:cNvPr id="479" name="フローチャート: 判断 478"/>
        <xdr:cNvSpPr/>
      </xdr:nvSpPr>
      <xdr:spPr>
        <a:xfrm>
          <a:off x="7159625" y="160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85090</xdr:rowOff>
    </xdr:from>
    <xdr:ext cx="528955" cy="259080"/>
    <xdr:sp macro="" textlink="">
      <xdr:nvSpPr>
        <xdr:cNvPr id="480" name="テキスト ボックス 479"/>
        <xdr:cNvSpPr txBox="1"/>
      </xdr:nvSpPr>
      <xdr:spPr>
        <a:xfrm>
          <a:off x="6974840" y="161442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11430</xdr:rowOff>
    </xdr:from>
    <xdr:to xmlns:xdr="http://schemas.openxmlformats.org/drawingml/2006/spreadsheetDrawing">
      <xdr:col>36</xdr:col>
      <xdr:colOff>165100</xdr:colOff>
      <xdr:row>97</xdr:row>
      <xdr:rowOff>113030</xdr:rowOff>
    </xdr:to>
    <xdr:sp macro="" textlink="">
      <xdr:nvSpPr>
        <xdr:cNvPr id="481" name="フローチャート: 判断 480"/>
        <xdr:cNvSpPr/>
      </xdr:nvSpPr>
      <xdr:spPr>
        <a:xfrm>
          <a:off x="6350000" y="1607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104140</xdr:rowOff>
    </xdr:from>
    <xdr:ext cx="528955" cy="259080"/>
    <xdr:sp macro="" textlink="">
      <xdr:nvSpPr>
        <xdr:cNvPr id="482" name="テキスト ボックス 481"/>
        <xdr:cNvSpPr txBox="1"/>
      </xdr:nvSpPr>
      <xdr:spPr>
        <a:xfrm>
          <a:off x="6149340" y="16163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5" name="テキスト ボックス 484"/>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95885</xdr:rowOff>
    </xdr:from>
    <xdr:to xmlns:xdr="http://schemas.openxmlformats.org/drawingml/2006/spreadsheetDrawing">
      <xdr:col>55</xdr:col>
      <xdr:colOff>50800</xdr:colOff>
      <xdr:row>98</xdr:row>
      <xdr:rowOff>26035</xdr:rowOff>
    </xdr:to>
    <xdr:sp macro="" textlink="">
      <xdr:nvSpPr>
        <xdr:cNvPr id="488" name="楕円 487"/>
        <xdr:cNvSpPr/>
      </xdr:nvSpPr>
      <xdr:spPr>
        <a:xfrm>
          <a:off x="9569450" y="16155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74930</xdr:rowOff>
    </xdr:from>
    <xdr:ext cx="534670" cy="253365"/>
    <xdr:sp macro="" textlink="">
      <xdr:nvSpPr>
        <xdr:cNvPr id="489" name="普通建設事業費 （ うち更新整備　）該当値テキスト"/>
        <xdr:cNvSpPr txBox="1"/>
      </xdr:nvSpPr>
      <xdr:spPr>
        <a:xfrm>
          <a:off x="9655175" y="161340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146050</xdr:rowOff>
    </xdr:from>
    <xdr:to xmlns:xdr="http://schemas.openxmlformats.org/drawingml/2006/spreadsheetDrawing">
      <xdr:col>50</xdr:col>
      <xdr:colOff>165100</xdr:colOff>
      <xdr:row>98</xdr:row>
      <xdr:rowOff>76200</xdr:rowOff>
    </xdr:to>
    <xdr:sp macro="" textlink="">
      <xdr:nvSpPr>
        <xdr:cNvPr id="490" name="楕円 489"/>
        <xdr:cNvSpPr/>
      </xdr:nvSpPr>
      <xdr:spPr>
        <a:xfrm>
          <a:off x="87947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67310</xdr:rowOff>
    </xdr:from>
    <xdr:ext cx="528955" cy="259080"/>
    <xdr:sp macro="" textlink="">
      <xdr:nvSpPr>
        <xdr:cNvPr id="491" name="テキスト ボックス 490"/>
        <xdr:cNvSpPr txBox="1"/>
      </xdr:nvSpPr>
      <xdr:spPr>
        <a:xfrm>
          <a:off x="8594090" y="16297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635</xdr:rowOff>
    </xdr:from>
    <xdr:to xmlns:xdr="http://schemas.openxmlformats.org/drawingml/2006/spreadsheetDrawing">
      <xdr:col>46</xdr:col>
      <xdr:colOff>38100</xdr:colOff>
      <xdr:row>98</xdr:row>
      <xdr:rowOff>102235</xdr:rowOff>
    </xdr:to>
    <xdr:sp macro="" textlink="">
      <xdr:nvSpPr>
        <xdr:cNvPr id="492" name="楕円 491"/>
        <xdr:cNvSpPr/>
      </xdr:nvSpPr>
      <xdr:spPr>
        <a:xfrm>
          <a:off x="7985125" y="162312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93345</xdr:rowOff>
    </xdr:from>
    <xdr:ext cx="528955" cy="259080"/>
    <xdr:sp macro="" textlink="">
      <xdr:nvSpPr>
        <xdr:cNvPr id="493" name="テキスト ボックス 492"/>
        <xdr:cNvSpPr txBox="1"/>
      </xdr:nvSpPr>
      <xdr:spPr>
        <a:xfrm>
          <a:off x="7784465" y="163239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146050</xdr:rowOff>
    </xdr:from>
    <xdr:to xmlns:xdr="http://schemas.openxmlformats.org/drawingml/2006/spreadsheetDrawing">
      <xdr:col>41</xdr:col>
      <xdr:colOff>101600</xdr:colOff>
      <xdr:row>97</xdr:row>
      <xdr:rowOff>76200</xdr:rowOff>
    </xdr:to>
    <xdr:sp macro="" textlink="">
      <xdr:nvSpPr>
        <xdr:cNvPr id="494" name="楕円 493"/>
        <xdr:cNvSpPr/>
      </xdr:nvSpPr>
      <xdr:spPr>
        <a:xfrm>
          <a:off x="7159625" y="16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92710</xdr:rowOff>
    </xdr:from>
    <xdr:ext cx="528955" cy="259080"/>
    <xdr:sp macro="" textlink="">
      <xdr:nvSpPr>
        <xdr:cNvPr id="495" name="テキスト ボックス 494"/>
        <xdr:cNvSpPr txBox="1"/>
      </xdr:nvSpPr>
      <xdr:spPr>
        <a:xfrm>
          <a:off x="6974840" y="15808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63500</xdr:rowOff>
    </xdr:from>
    <xdr:to xmlns:xdr="http://schemas.openxmlformats.org/drawingml/2006/spreadsheetDrawing">
      <xdr:col>36</xdr:col>
      <xdr:colOff>165100</xdr:colOff>
      <xdr:row>95</xdr:row>
      <xdr:rowOff>164465</xdr:rowOff>
    </xdr:to>
    <xdr:sp macro="" textlink="">
      <xdr:nvSpPr>
        <xdr:cNvPr id="496" name="楕円 495"/>
        <xdr:cNvSpPr/>
      </xdr:nvSpPr>
      <xdr:spPr>
        <a:xfrm>
          <a:off x="6350000" y="15779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9525</xdr:rowOff>
    </xdr:from>
    <xdr:ext cx="528955" cy="253365"/>
    <xdr:sp macro="" textlink="">
      <xdr:nvSpPr>
        <xdr:cNvPr id="497" name="テキスト ボックス 496"/>
        <xdr:cNvSpPr txBox="1"/>
      </xdr:nvSpPr>
      <xdr:spPr>
        <a:xfrm>
          <a:off x="6149340" y="155543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8" name="正方形/長方形 497"/>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9" name="正方形/長方形 498"/>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501" name="正方形/長方形 500"/>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3" name="正方形/長方形 502"/>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5" name="正方形/長方形 504"/>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5900"/>
    <xdr:sp macro="" textlink="">
      <xdr:nvSpPr>
        <xdr:cNvPr id="506" name="テキスト ボックス 505"/>
        <xdr:cNvSpPr txBox="1"/>
      </xdr:nvSpPr>
      <xdr:spPr>
        <a:xfrm>
          <a:off x="1137602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7" name="直線コネクタ 506"/>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8" name="直線コネクタ 507"/>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509" name="テキスト ボックス 508"/>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10" name="直線コネクタ 509"/>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25780" cy="249555"/>
    <xdr:sp macro="" textlink="">
      <xdr:nvSpPr>
        <xdr:cNvPr id="511" name="テキスト ボックス 510"/>
        <xdr:cNvSpPr txBox="1"/>
      </xdr:nvSpPr>
      <xdr:spPr>
        <a:xfrm>
          <a:off x="10930255" y="598424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12" name="直線コネクタ 511"/>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25780" cy="243840"/>
    <xdr:sp macro="" textlink="">
      <xdr:nvSpPr>
        <xdr:cNvPr id="513" name="テキスト ボックス 512"/>
        <xdr:cNvSpPr txBox="1"/>
      </xdr:nvSpPr>
      <xdr:spPr>
        <a:xfrm>
          <a:off x="10930255" y="561721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14" name="直線コネクタ 513"/>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25780" cy="245110"/>
    <xdr:sp macro="" textlink="">
      <xdr:nvSpPr>
        <xdr:cNvPr id="515" name="テキスト ボックス 514"/>
        <xdr:cNvSpPr txBox="1"/>
      </xdr:nvSpPr>
      <xdr:spPr>
        <a:xfrm>
          <a:off x="10930255" y="525081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6" name="直線コネクタ 515"/>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25780" cy="245110"/>
    <xdr:sp macro="" textlink="">
      <xdr:nvSpPr>
        <xdr:cNvPr id="517" name="テキスト ボックス 516"/>
        <xdr:cNvSpPr txBox="1"/>
      </xdr:nvSpPr>
      <xdr:spPr>
        <a:xfrm>
          <a:off x="10930255" y="488378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8" name="直線コネクタ 51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3840"/>
    <xdr:sp macro="" textlink="">
      <xdr:nvSpPr>
        <xdr:cNvPr id="519" name="テキスト ボックス 518"/>
        <xdr:cNvSpPr txBox="1"/>
      </xdr:nvSpPr>
      <xdr:spPr>
        <a:xfrm>
          <a:off x="10866120" y="4516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20"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69215</xdr:rowOff>
    </xdr:from>
    <xdr:to xmlns:xdr="http://schemas.openxmlformats.org/drawingml/2006/spreadsheetDrawing">
      <xdr:col>85</xdr:col>
      <xdr:colOff>126365</xdr:colOff>
      <xdr:row>39</xdr:row>
      <xdr:rowOff>42545</xdr:rowOff>
    </xdr:to>
    <xdr:cxnSp macro="">
      <xdr:nvCxnSpPr>
        <xdr:cNvPr id="521" name="直線コネクタ 520"/>
        <xdr:cNvCxnSpPr/>
      </xdr:nvCxnSpPr>
      <xdr:spPr>
        <a:xfrm flipV="1">
          <a:off x="14968220" y="519366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22"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23" name="直線コネクタ 522"/>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17780</xdr:rowOff>
    </xdr:from>
    <xdr:ext cx="534670" cy="243840"/>
    <xdr:sp macro="" textlink="">
      <xdr:nvSpPr>
        <xdr:cNvPr id="524" name="災害復旧事業費最大値テキスト"/>
        <xdr:cNvSpPr txBox="1"/>
      </xdr:nvSpPr>
      <xdr:spPr>
        <a:xfrm>
          <a:off x="15017750" y="497713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69215</xdr:rowOff>
    </xdr:from>
    <xdr:to xmlns:xdr="http://schemas.openxmlformats.org/drawingml/2006/spreadsheetDrawing">
      <xdr:col>86</xdr:col>
      <xdr:colOff>25400</xdr:colOff>
      <xdr:row>31</xdr:row>
      <xdr:rowOff>69215</xdr:rowOff>
    </xdr:to>
    <xdr:cxnSp macro="">
      <xdr:nvCxnSpPr>
        <xdr:cNvPr id="525" name="直線コネクタ 524"/>
        <xdr:cNvCxnSpPr/>
      </xdr:nvCxnSpPr>
      <xdr:spPr>
        <a:xfrm>
          <a:off x="14881225" y="5193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38735</xdr:rowOff>
    </xdr:from>
    <xdr:to xmlns:xdr="http://schemas.openxmlformats.org/drawingml/2006/spreadsheetDrawing">
      <xdr:col>85</xdr:col>
      <xdr:colOff>127000</xdr:colOff>
      <xdr:row>39</xdr:row>
      <xdr:rowOff>42545</xdr:rowOff>
    </xdr:to>
    <xdr:cxnSp macro="">
      <xdr:nvCxnSpPr>
        <xdr:cNvPr id="526" name="直線コネクタ 525"/>
        <xdr:cNvCxnSpPr/>
      </xdr:nvCxnSpPr>
      <xdr:spPr>
        <a:xfrm>
          <a:off x="14195425" y="6483985"/>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75565</xdr:rowOff>
    </xdr:from>
    <xdr:ext cx="469900" cy="249555"/>
    <xdr:sp macro="" textlink="">
      <xdr:nvSpPr>
        <xdr:cNvPr id="527" name="災害復旧事業費平均値テキスト"/>
        <xdr:cNvSpPr txBox="1"/>
      </xdr:nvSpPr>
      <xdr:spPr>
        <a:xfrm>
          <a:off x="15017750" y="6190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53975</xdr:rowOff>
    </xdr:from>
    <xdr:to xmlns:xdr="http://schemas.openxmlformats.org/drawingml/2006/spreadsheetDrawing">
      <xdr:col>85</xdr:col>
      <xdr:colOff>174625</xdr:colOff>
      <xdr:row>38</xdr:row>
      <xdr:rowOff>151765</xdr:rowOff>
    </xdr:to>
    <xdr:sp macro="" textlink="">
      <xdr:nvSpPr>
        <xdr:cNvPr id="528" name="フローチャート: 判断 527"/>
        <xdr:cNvSpPr/>
      </xdr:nvSpPr>
      <xdr:spPr>
        <a:xfrm>
          <a:off x="14919325" y="63341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38735</xdr:rowOff>
    </xdr:from>
    <xdr:to xmlns:xdr="http://schemas.openxmlformats.org/drawingml/2006/spreadsheetDrawing">
      <xdr:col>81</xdr:col>
      <xdr:colOff>50800</xdr:colOff>
      <xdr:row>39</xdr:row>
      <xdr:rowOff>42545</xdr:rowOff>
    </xdr:to>
    <xdr:cxnSp macro="">
      <xdr:nvCxnSpPr>
        <xdr:cNvPr id="529" name="直線コネクタ 528"/>
        <xdr:cNvCxnSpPr/>
      </xdr:nvCxnSpPr>
      <xdr:spPr>
        <a:xfrm flipV="1">
          <a:off x="13385800" y="648398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27305</xdr:rowOff>
    </xdr:from>
    <xdr:to xmlns:xdr="http://schemas.openxmlformats.org/drawingml/2006/spreadsheetDrawing">
      <xdr:col>81</xdr:col>
      <xdr:colOff>101600</xdr:colOff>
      <xdr:row>38</xdr:row>
      <xdr:rowOff>125095</xdr:rowOff>
    </xdr:to>
    <xdr:sp macro="" textlink="">
      <xdr:nvSpPr>
        <xdr:cNvPr id="530" name="フローチャート: 判断 529"/>
        <xdr:cNvSpPr/>
      </xdr:nvSpPr>
      <xdr:spPr>
        <a:xfrm>
          <a:off x="14144625" y="6307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140335</xdr:rowOff>
    </xdr:from>
    <xdr:ext cx="464185" cy="248285"/>
    <xdr:sp macro="" textlink="">
      <xdr:nvSpPr>
        <xdr:cNvPr id="531" name="テキスト ボックス 530"/>
        <xdr:cNvSpPr txBox="1"/>
      </xdr:nvSpPr>
      <xdr:spPr>
        <a:xfrm>
          <a:off x="13976350" y="6090285"/>
          <a:ext cx="4641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33655</xdr:rowOff>
    </xdr:from>
    <xdr:to xmlns:xdr="http://schemas.openxmlformats.org/drawingml/2006/spreadsheetDrawing">
      <xdr:col>76</xdr:col>
      <xdr:colOff>114300</xdr:colOff>
      <xdr:row>39</xdr:row>
      <xdr:rowOff>42545</xdr:rowOff>
    </xdr:to>
    <xdr:cxnSp macro="">
      <xdr:nvCxnSpPr>
        <xdr:cNvPr id="532" name="直線コネクタ 531"/>
        <xdr:cNvCxnSpPr/>
      </xdr:nvCxnSpPr>
      <xdr:spPr>
        <a:xfrm>
          <a:off x="12573000" y="647890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140970</xdr:rowOff>
    </xdr:from>
    <xdr:to xmlns:xdr="http://schemas.openxmlformats.org/drawingml/2006/spreadsheetDrawing">
      <xdr:col>76</xdr:col>
      <xdr:colOff>165100</xdr:colOff>
      <xdr:row>38</xdr:row>
      <xdr:rowOff>73660</xdr:rowOff>
    </xdr:to>
    <xdr:sp macro="" textlink="">
      <xdr:nvSpPr>
        <xdr:cNvPr id="533" name="フローチャート: 判断 532"/>
        <xdr:cNvSpPr/>
      </xdr:nvSpPr>
      <xdr:spPr>
        <a:xfrm>
          <a:off x="13335000" y="6256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90170</xdr:rowOff>
    </xdr:from>
    <xdr:ext cx="464185" cy="245110"/>
    <xdr:sp macro="" textlink="">
      <xdr:nvSpPr>
        <xdr:cNvPr id="534" name="テキスト ボックス 533"/>
        <xdr:cNvSpPr txBox="1"/>
      </xdr:nvSpPr>
      <xdr:spPr>
        <a:xfrm>
          <a:off x="13166725" y="6040120"/>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33655</xdr:rowOff>
    </xdr:from>
    <xdr:to xmlns:xdr="http://schemas.openxmlformats.org/drawingml/2006/spreadsheetDrawing">
      <xdr:col>71</xdr:col>
      <xdr:colOff>174625</xdr:colOff>
      <xdr:row>39</xdr:row>
      <xdr:rowOff>35560</xdr:rowOff>
    </xdr:to>
    <xdr:cxnSp macro="">
      <xdr:nvCxnSpPr>
        <xdr:cNvPr id="535" name="直線コネクタ 534"/>
        <xdr:cNvCxnSpPr/>
      </xdr:nvCxnSpPr>
      <xdr:spPr>
        <a:xfrm flipV="1">
          <a:off x="11750675" y="647890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80010</xdr:rowOff>
    </xdr:from>
    <xdr:to xmlns:xdr="http://schemas.openxmlformats.org/drawingml/2006/spreadsheetDrawing">
      <xdr:col>72</xdr:col>
      <xdr:colOff>38100</xdr:colOff>
      <xdr:row>39</xdr:row>
      <xdr:rowOff>12700</xdr:rowOff>
    </xdr:to>
    <xdr:sp macro="" textlink="">
      <xdr:nvSpPr>
        <xdr:cNvPr id="536" name="フローチャート: 判断 535"/>
        <xdr:cNvSpPr/>
      </xdr:nvSpPr>
      <xdr:spPr>
        <a:xfrm>
          <a:off x="12525375" y="6360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28575</xdr:rowOff>
    </xdr:from>
    <xdr:ext cx="464185" cy="243840"/>
    <xdr:sp macro="" textlink="">
      <xdr:nvSpPr>
        <xdr:cNvPr id="537" name="テキスト ボックス 536"/>
        <xdr:cNvSpPr txBox="1"/>
      </xdr:nvSpPr>
      <xdr:spPr>
        <a:xfrm>
          <a:off x="12357100" y="614362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97790</xdr:rowOff>
    </xdr:from>
    <xdr:to xmlns:xdr="http://schemas.openxmlformats.org/drawingml/2006/spreadsheetDrawing">
      <xdr:col>67</xdr:col>
      <xdr:colOff>101600</xdr:colOff>
      <xdr:row>39</xdr:row>
      <xdr:rowOff>30480</xdr:rowOff>
    </xdr:to>
    <xdr:sp macro="" textlink="">
      <xdr:nvSpPr>
        <xdr:cNvPr id="538" name="フローチャート: 判断 537"/>
        <xdr:cNvSpPr/>
      </xdr:nvSpPr>
      <xdr:spPr>
        <a:xfrm>
          <a:off x="11699875" y="6377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46355</xdr:rowOff>
    </xdr:from>
    <xdr:ext cx="464185" cy="249555"/>
    <xdr:sp macro="" textlink="">
      <xdr:nvSpPr>
        <xdr:cNvPr id="539" name="テキスト ボックス 538"/>
        <xdr:cNvSpPr txBox="1"/>
      </xdr:nvSpPr>
      <xdr:spPr>
        <a:xfrm>
          <a:off x="11531600" y="616140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40" name="テキスト ボックス 539"/>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41" name="テキスト ボックス 540"/>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2" name="テキスト ボックス 541"/>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3" name="テキスト ボックス 542"/>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4" name="テキスト ボックス 543"/>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174625</xdr:colOff>
      <xdr:row>39</xdr:row>
      <xdr:rowOff>92075</xdr:rowOff>
    </xdr:to>
    <xdr:sp macro="" textlink="">
      <xdr:nvSpPr>
        <xdr:cNvPr id="545" name="楕円 544"/>
        <xdr:cNvSpPr/>
      </xdr:nvSpPr>
      <xdr:spPr>
        <a:xfrm>
          <a:off x="14919325" y="6439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76835</xdr:rowOff>
    </xdr:from>
    <xdr:ext cx="249555" cy="249555"/>
    <xdr:sp macro="" textlink="">
      <xdr:nvSpPr>
        <xdr:cNvPr id="546" name="災害復旧事業費該当値テキスト"/>
        <xdr:cNvSpPr txBox="1"/>
      </xdr:nvSpPr>
      <xdr:spPr>
        <a:xfrm>
          <a:off x="1501775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154940</xdr:rowOff>
    </xdr:from>
    <xdr:to xmlns:xdr="http://schemas.openxmlformats.org/drawingml/2006/spreadsheetDrawing">
      <xdr:col>81</xdr:col>
      <xdr:colOff>101600</xdr:colOff>
      <xdr:row>39</xdr:row>
      <xdr:rowOff>87630</xdr:rowOff>
    </xdr:to>
    <xdr:sp macro="" textlink="">
      <xdr:nvSpPr>
        <xdr:cNvPr id="547" name="楕円 546"/>
        <xdr:cNvSpPr/>
      </xdr:nvSpPr>
      <xdr:spPr>
        <a:xfrm>
          <a:off x="14144625" y="6435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78740</xdr:rowOff>
    </xdr:from>
    <xdr:ext cx="372745" cy="249555"/>
    <xdr:sp macro="" textlink="">
      <xdr:nvSpPr>
        <xdr:cNvPr id="548" name="テキスト ボックス 547"/>
        <xdr:cNvSpPr txBox="1"/>
      </xdr:nvSpPr>
      <xdr:spPr>
        <a:xfrm>
          <a:off x="14022070" y="6523990"/>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159385</xdr:rowOff>
    </xdr:from>
    <xdr:to xmlns:xdr="http://schemas.openxmlformats.org/drawingml/2006/spreadsheetDrawing">
      <xdr:col>76</xdr:col>
      <xdr:colOff>165100</xdr:colOff>
      <xdr:row>39</xdr:row>
      <xdr:rowOff>92075</xdr:rowOff>
    </xdr:to>
    <xdr:sp macro="" textlink="">
      <xdr:nvSpPr>
        <xdr:cNvPr id="549" name="楕円 548"/>
        <xdr:cNvSpPr/>
      </xdr:nvSpPr>
      <xdr:spPr>
        <a:xfrm>
          <a:off x="133350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39</xdr:row>
      <xdr:rowOff>83185</xdr:rowOff>
    </xdr:from>
    <xdr:ext cx="249555" cy="243840"/>
    <xdr:sp macro="" textlink="">
      <xdr:nvSpPr>
        <xdr:cNvPr id="550" name="テキスト ボックス 549"/>
        <xdr:cNvSpPr txBox="1"/>
      </xdr:nvSpPr>
      <xdr:spPr>
        <a:xfrm>
          <a:off x="13271500" y="652843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149860</xdr:rowOff>
    </xdr:from>
    <xdr:to xmlns:xdr="http://schemas.openxmlformats.org/drawingml/2006/spreadsheetDrawing">
      <xdr:col>72</xdr:col>
      <xdr:colOff>38100</xdr:colOff>
      <xdr:row>39</xdr:row>
      <xdr:rowOff>83185</xdr:rowOff>
    </xdr:to>
    <xdr:sp macro="" textlink="">
      <xdr:nvSpPr>
        <xdr:cNvPr id="551" name="楕円 550"/>
        <xdr:cNvSpPr/>
      </xdr:nvSpPr>
      <xdr:spPr>
        <a:xfrm>
          <a:off x="12525375" y="64300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73660</xdr:rowOff>
    </xdr:from>
    <xdr:ext cx="378460" cy="248285"/>
    <xdr:sp macro="" textlink="">
      <xdr:nvSpPr>
        <xdr:cNvPr id="552" name="テキスト ボックス 551"/>
        <xdr:cNvSpPr txBox="1"/>
      </xdr:nvSpPr>
      <xdr:spPr>
        <a:xfrm>
          <a:off x="12398375" y="651891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151765</xdr:rowOff>
    </xdr:from>
    <xdr:to xmlns:xdr="http://schemas.openxmlformats.org/drawingml/2006/spreadsheetDrawing">
      <xdr:col>67</xdr:col>
      <xdr:colOff>101600</xdr:colOff>
      <xdr:row>39</xdr:row>
      <xdr:rowOff>84455</xdr:rowOff>
    </xdr:to>
    <xdr:sp macro="" textlink="">
      <xdr:nvSpPr>
        <xdr:cNvPr id="553" name="楕円 552"/>
        <xdr:cNvSpPr/>
      </xdr:nvSpPr>
      <xdr:spPr>
        <a:xfrm>
          <a:off x="11699875" y="643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75565</xdr:rowOff>
    </xdr:from>
    <xdr:ext cx="372745" cy="249555"/>
    <xdr:sp macro="" textlink="">
      <xdr:nvSpPr>
        <xdr:cNvPr id="554" name="テキスト ボックス 553"/>
        <xdr:cNvSpPr txBox="1"/>
      </xdr:nvSpPr>
      <xdr:spPr>
        <a:xfrm>
          <a:off x="11577320" y="6520815"/>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5" name="正方形/長方形 55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6" name="正方形/長方形 55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8" name="正方形/長方形 55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60" name="正方形/長方形 55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2" name="正方形/長方形 56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5900"/>
    <xdr:sp macro="" textlink="">
      <xdr:nvSpPr>
        <xdr:cNvPr id="563" name="テキスト ボックス 562"/>
        <xdr:cNvSpPr txBox="1"/>
      </xdr:nvSpPr>
      <xdr:spPr>
        <a:xfrm>
          <a:off x="1137602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4" name="直線コネクタ 56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5" name="直線コネクタ 564"/>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3840"/>
    <xdr:sp macro="" textlink="">
      <xdr:nvSpPr>
        <xdr:cNvPr id="566" name="テキスト ボックス 565"/>
        <xdr:cNvSpPr txBox="1"/>
      </xdr:nvSpPr>
      <xdr:spPr>
        <a:xfrm>
          <a:off x="11181080" y="8919210"/>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7" name="直線コネクタ 56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3840"/>
    <xdr:sp macro="" textlink="">
      <xdr:nvSpPr>
        <xdr:cNvPr id="568" name="テキスト ボックス 567"/>
        <xdr:cNvSpPr txBox="1"/>
      </xdr:nvSpPr>
      <xdr:spPr>
        <a:xfrm>
          <a:off x="11181080" y="781875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9"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70" name="直線コネクタ 569"/>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71"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2" name="直線コネクタ 57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73"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4" name="直線コネクタ 57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75" name="直線コネクタ 574"/>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76"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7" name="フローチャート: 判断 576"/>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8" name="直線コネクタ 577"/>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9" name="フローチャート: 判断 578"/>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3840" cy="249555"/>
    <xdr:sp macro="" textlink="">
      <xdr:nvSpPr>
        <xdr:cNvPr id="580" name="テキスト ボックス 579"/>
        <xdr:cNvSpPr txBox="1"/>
      </xdr:nvSpPr>
      <xdr:spPr>
        <a:xfrm>
          <a:off x="14086840" y="9096375"/>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81" name="直線コネクタ 580"/>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2" name="フローチャート: 判断 581"/>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83" name="テキスト ボックス 582"/>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84" name="直線コネクタ 583"/>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5" name="フローチャート: 判断 584"/>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3840" cy="249555"/>
    <xdr:sp macro="" textlink="">
      <xdr:nvSpPr>
        <xdr:cNvPr id="586" name="テキスト ボックス 585"/>
        <xdr:cNvSpPr txBox="1"/>
      </xdr:nvSpPr>
      <xdr:spPr>
        <a:xfrm>
          <a:off x="12451715" y="9096375"/>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7" name="フローチャート: 判断 586"/>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3840" cy="249555"/>
    <xdr:sp macro="" textlink="">
      <xdr:nvSpPr>
        <xdr:cNvPr id="588" name="テキスト ボックス 587"/>
        <xdr:cNvSpPr txBox="1"/>
      </xdr:nvSpPr>
      <xdr:spPr>
        <a:xfrm>
          <a:off x="11642090" y="9096375"/>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9" name="テキスト ボックス 58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0" name="テキスト ボックス 58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1" name="テキスト ボックス 59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2" name="テキスト ボックス 59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3" name="テキスト ボックス 59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94" name="楕円 593"/>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5110"/>
    <xdr:sp macro="" textlink="">
      <xdr:nvSpPr>
        <xdr:cNvPr id="595" name="失業対策事業費該当値テキスト"/>
        <xdr:cNvSpPr txBox="1"/>
      </xdr:nvSpPr>
      <xdr:spPr>
        <a:xfrm>
          <a:off x="15017750" y="887666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96" name="楕円 595"/>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3840" cy="249555"/>
    <xdr:sp macro="" textlink="">
      <xdr:nvSpPr>
        <xdr:cNvPr id="597" name="テキスト ボックス 596"/>
        <xdr:cNvSpPr txBox="1"/>
      </xdr:nvSpPr>
      <xdr:spPr>
        <a:xfrm>
          <a:off x="14086840" y="87909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8" name="楕円 597"/>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9" name="テキスト ボックス 598"/>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600" name="楕円 599"/>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3840" cy="249555"/>
    <xdr:sp macro="" textlink="">
      <xdr:nvSpPr>
        <xdr:cNvPr id="601" name="テキスト ボックス 600"/>
        <xdr:cNvSpPr txBox="1"/>
      </xdr:nvSpPr>
      <xdr:spPr>
        <a:xfrm>
          <a:off x="12451715" y="87909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602" name="楕円 601"/>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3840" cy="249555"/>
    <xdr:sp macro="" textlink="">
      <xdr:nvSpPr>
        <xdr:cNvPr id="603" name="テキスト ボックス 602"/>
        <xdr:cNvSpPr txBox="1"/>
      </xdr:nvSpPr>
      <xdr:spPr>
        <a:xfrm>
          <a:off x="11642090" y="87909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4" name="正方形/長方形 60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5" name="正方形/長方形 60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7" name="正方形/長方形 60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9" name="正方形/長方形 60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1" name="正方形/長方形 61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5900"/>
    <xdr:sp macro="" textlink="">
      <xdr:nvSpPr>
        <xdr:cNvPr id="612" name="テキスト ボックス 611"/>
        <xdr:cNvSpPr txBox="1"/>
      </xdr:nvSpPr>
      <xdr:spPr>
        <a:xfrm>
          <a:off x="1137602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3" name="直線コネクタ 61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107315</xdr:rowOff>
    </xdr:from>
    <xdr:ext cx="248920" cy="248285"/>
    <xdr:sp macro="" textlink="">
      <xdr:nvSpPr>
        <xdr:cNvPr id="614" name="テキスト ボックス 613"/>
        <xdr:cNvSpPr txBox="1"/>
      </xdr:nvSpPr>
      <xdr:spPr>
        <a:xfrm>
          <a:off x="11181080" y="13321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95250</xdr:rowOff>
    </xdr:from>
    <xdr:to xmlns:xdr="http://schemas.openxmlformats.org/drawingml/2006/spreadsheetDrawing">
      <xdr:col>89</xdr:col>
      <xdr:colOff>174625</xdr:colOff>
      <xdr:row>79</xdr:row>
      <xdr:rowOff>95250</xdr:rowOff>
    </xdr:to>
    <xdr:cxnSp macro="">
      <xdr:nvCxnSpPr>
        <xdr:cNvPr id="615" name="直線コネクタ 614"/>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123825</xdr:rowOff>
    </xdr:from>
    <xdr:ext cx="525780" cy="245110"/>
    <xdr:sp macro="" textlink="">
      <xdr:nvSpPr>
        <xdr:cNvPr id="616" name="テキスト ボックス 615"/>
        <xdr:cNvSpPr txBox="1"/>
      </xdr:nvSpPr>
      <xdr:spPr>
        <a:xfrm>
          <a:off x="10930255" y="1300797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110490</xdr:rowOff>
    </xdr:from>
    <xdr:to xmlns:xdr="http://schemas.openxmlformats.org/drawingml/2006/spreadsheetDrawing">
      <xdr:col>89</xdr:col>
      <xdr:colOff>174625</xdr:colOff>
      <xdr:row>77</xdr:row>
      <xdr:rowOff>110490</xdr:rowOff>
    </xdr:to>
    <xdr:cxnSp macro="">
      <xdr:nvCxnSpPr>
        <xdr:cNvPr id="617" name="直線コネクタ 616"/>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138430</xdr:rowOff>
    </xdr:from>
    <xdr:ext cx="525780" cy="248285"/>
    <xdr:sp macro="" textlink="">
      <xdr:nvSpPr>
        <xdr:cNvPr id="618" name="テキスト ボックス 617"/>
        <xdr:cNvSpPr txBox="1"/>
      </xdr:nvSpPr>
      <xdr:spPr>
        <a:xfrm>
          <a:off x="10930255" y="12692380"/>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127000</xdr:rowOff>
    </xdr:from>
    <xdr:to xmlns:xdr="http://schemas.openxmlformats.org/drawingml/2006/spreadsheetDrawing">
      <xdr:col>89</xdr:col>
      <xdr:colOff>174625</xdr:colOff>
      <xdr:row>75</xdr:row>
      <xdr:rowOff>127000</xdr:rowOff>
    </xdr:to>
    <xdr:cxnSp macro="">
      <xdr:nvCxnSpPr>
        <xdr:cNvPr id="619" name="直線コネクタ 618"/>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154940</xdr:rowOff>
    </xdr:from>
    <xdr:ext cx="525780" cy="245110"/>
    <xdr:sp macro="" textlink="">
      <xdr:nvSpPr>
        <xdr:cNvPr id="620" name="テキスト ボックス 619"/>
        <xdr:cNvSpPr txBox="1"/>
      </xdr:nvSpPr>
      <xdr:spPr>
        <a:xfrm>
          <a:off x="10930255" y="1237869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142240</xdr:rowOff>
    </xdr:from>
    <xdr:to xmlns:xdr="http://schemas.openxmlformats.org/drawingml/2006/spreadsheetDrawing">
      <xdr:col>89</xdr:col>
      <xdr:colOff>174625</xdr:colOff>
      <xdr:row>73</xdr:row>
      <xdr:rowOff>142240</xdr:rowOff>
    </xdr:to>
    <xdr:cxnSp macro="">
      <xdr:nvCxnSpPr>
        <xdr:cNvPr id="621" name="直線コネクタ 620"/>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25780" cy="248285"/>
    <xdr:sp macro="" textlink="">
      <xdr:nvSpPr>
        <xdr:cNvPr id="622" name="テキスト ボックス 621"/>
        <xdr:cNvSpPr txBox="1"/>
      </xdr:nvSpPr>
      <xdr:spPr>
        <a:xfrm>
          <a:off x="10930255" y="12064365"/>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158750</xdr:rowOff>
    </xdr:from>
    <xdr:to xmlns:xdr="http://schemas.openxmlformats.org/drawingml/2006/spreadsheetDrawing">
      <xdr:col>89</xdr:col>
      <xdr:colOff>174625</xdr:colOff>
      <xdr:row>71</xdr:row>
      <xdr:rowOff>158750</xdr:rowOff>
    </xdr:to>
    <xdr:cxnSp macro="">
      <xdr:nvCxnSpPr>
        <xdr:cNvPr id="623" name="直線コネクタ 622"/>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5630" cy="244475"/>
    <xdr:sp macro="" textlink="">
      <xdr:nvSpPr>
        <xdr:cNvPr id="624" name="テキスト ボックス 623"/>
        <xdr:cNvSpPr txBox="1"/>
      </xdr:nvSpPr>
      <xdr:spPr>
        <a:xfrm>
          <a:off x="10866120" y="1175004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174625</xdr:colOff>
      <xdr:row>70</xdr:row>
      <xdr:rowOff>8255</xdr:rowOff>
    </xdr:to>
    <xdr:cxnSp macro="">
      <xdr:nvCxnSpPr>
        <xdr:cNvPr id="625" name="直線コネクタ 624"/>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36830</xdr:rowOff>
    </xdr:from>
    <xdr:ext cx="595630" cy="249555"/>
    <xdr:sp macro="" textlink="">
      <xdr:nvSpPr>
        <xdr:cNvPr id="626" name="テキスト ボックス 625"/>
        <xdr:cNvSpPr txBox="1"/>
      </xdr:nvSpPr>
      <xdr:spPr>
        <a:xfrm>
          <a:off x="1086612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7" name="直線コネクタ 626"/>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3840"/>
    <xdr:sp macro="" textlink="">
      <xdr:nvSpPr>
        <xdr:cNvPr id="628" name="テキスト ボックス 627"/>
        <xdr:cNvSpPr txBox="1"/>
      </xdr:nvSpPr>
      <xdr:spPr>
        <a:xfrm>
          <a:off x="10866120" y="11120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9"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635</xdr:rowOff>
    </xdr:from>
    <xdr:to xmlns:xdr="http://schemas.openxmlformats.org/drawingml/2006/spreadsheetDrawing">
      <xdr:col>85</xdr:col>
      <xdr:colOff>126365</xdr:colOff>
      <xdr:row>78</xdr:row>
      <xdr:rowOff>127000</xdr:rowOff>
    </xdr:to>
    <xdr:cxnSp macro="">
      <xdr:nvCxnSpPr>
        <xdr:cNvPr id="630" name="直線コネクタ 629"/>
        <xdr:cNvCxnSpPr/>
      </xdr:nvCxnSpPr>
      <xdr:spPr>
        <a:xfrm flipV="1">
          <a:off x="14968220" y="1156398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130175</xdr:rowOff>
    </xdr:from>
    <xdr:ext cx="534670" cy="243840"/>
    <xdr:sp macro="" textlink="">
      <xdr:nvSpPr>
        <xdr:cNvPr id="631" name="公債費最小値テキスト"/>
        <xdr:cNvSpPr txBox="1"/>
      </xdr:nvSpPr>
      <xdr:spPr>
        <a:xfrm>
          <a:off x="15017750" y="1301432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127000</xdr:rowOff>
    </xdr:from>
    <xdr:to xmlns:xdr="http://schemas.openxmlformats.org/drawingml/2006/spreadsheetDrawing">
      <xdr:col>86</xdr:col>
      <xdr:colOff>25400</xdr:colOff>
      <xdr:row>78</xdr:row>
      <xdr:rowOff>127000</xdr:rowOff>
    </xdr:to>
    <xdr:cxnSp macro="">
      <xdr:nvCxnSpPr>
        <xdr:cNvPr id="632" name="直線コネクタ 631"/>
        <xdr:cNvCxnSpPr/>
      </xdr:nvCxnSpPr>
      <xdr:spPr>
        <a:xfrm>
          <a:off x="14881225" y="1301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114300</xdr:rowOff>
    </xdr:from>
    <xdr:ext cx="598805" cy="249555"/>
    <xdr:sp macro="" textlink="">
      <xdr:nvSpPr>
        <xdr:cNvPr id="633" name="公債費最大値テキスト"/>
        <xdr:cNvSpPr txBox="1"/>
      </xdr:nvSpPr>
      <xdr:spPr>
        <a:xfrm>
          <a:off x="15017750" y="113474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635</xdr:rowOff>
    </xdr:from>
    <xdr:to xmlns:xdr="http://schemas.openxmlformats.org/drawingml/2006/spreadsheetDrawing">
      <xdr:col>86</xdr:col>
      <xdr:colOff>25400</xdr:colOff>
      <xdr:row>70</xdr:row>
      <xdr:rowOff>635</xdr:rowOff>
    </xdr:to>
    <xdr:cxnSp macro="">
      <xdr:nvCxnSpPr>
        <xdr:cNvPr id="634" name="直線コネクタ 633"/>
        <xdr:cNvCxnSpPr/>
      </xdr:nvCxnSpPr>
      <xdr:spPr>
        <a:xfrm>
          <a:off x="14881225" y="11563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161925</xdr:rowOff>
    </xdr:from>
    <xdr:to xmlns:xdr="http://schemas.openxmlformats.org/drawingml/2006/spreadsheetDrawing">
      <xdr:col>85</xdr:col>
      <xdr:colOff>127000</xdr:colOff>
      <xdr:row>77</xdr:row>
      <xdr:rowOff>29845</xdr:rowOff>
    </xdr:to>
    <xdr:cxnSp macro="">
      <xdr:nvCxnSpPr>
        <xdr:cNvPr id="635" name="直線コネクタ 634"/>
        <xdr:cNvCxnSpPr/>
      </xdr:nvCxnSpPr>
      <xdr:spPr>
        <a:xfrm flipV="1">
          <a:off x="14195425" y="12715875"/>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74</xdr:row>
      <xdr:rowOff>38100</xdr:rowOff>
    </xdr:from>
    <xdr:ext cx="534670" cy="249555"/>
    <xdr:sp macro="" textlink="">
      <xdr:nvSpPr>
        <xdr:cNvPr id="636" name="公債費平均値テキスト"/>
        <xdr:cNvSpPr txBox="1"/>
      </xdr:nvSpPr>
      <xdr:spPr>
        <a:xfrm>
          <a:off x="15017750" y="1226185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15875</xdr:rowOff>
    </xdr:from>
    <xdr:to xmlns:xdr="http://schemas.openxmlformats.org/drawingml/2006/spreadsheetDrawing">
      <xdr:col>85</xdr:col>
      <xdr:colOff>174625</xdr:colOff>
      <xdr:row>75</xdr:row>
      <xdr:rowOff>113665</xdr:rowOff>
    </xdr:to>
    <xdr:sp macro="" textlink="">
      <xdr:nvSpPr>
        <xdr:cNvPr id="637" name="フローチャート: 判断 636"/>
        <xdr:cNvSpPr/>
      </xdr:nvSpPr>
      <xdr:spPr>
        <a:xfrm>
          <a:off x="14919325" y="124047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29845</xdr:rowOff>
    </xdr:from>
    <xdr:to xmlns:xdr="http://schemas.openxmlformats.org/drawingml/2006/spreadsheetDrawing">
      <xdr:col>81</xdr:col>
      <xdr:colOff>50800</xdr:colOff>
      <xdr:row>77</xdr:row>
      <xdr:rowOff>71120</xdr:rowOff>
    </xdr:to>
    <xdr:cxnSp macro="">
      <xdr:nvCxnSpPr>
        <xdr:cNvPr id="638" name="直線コネクタ 637"/>
        <xdr:cNvCxnSpPr/>
      </xdr:nvCxnSpPr>
      <xdr:spPr>
        <a:xfrm flipV="1">
          <a:off x="13385800" y="1274889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33655</xdr:rowOff>
    </xdr:from>
    <xdr:to xmlns:xdr="http://schemas.openxmlformats.org/drawingml/2006/spreadsheetDrawing">
      <xdr:col>81</xdr:col>
      <xdr:colOff>101600</xdr:colOff>
      <xdr:row>75</xdr:row>
      <xdr:rowOff>131445</xdr:rowOff>
    </xdr:to>
    <xdr:sp macro="" textlink="">
      <xdr:nvSpPr>
        <xdr:cNvPr id="639" name="フローチャート: 判断 638"/>
        <xdr:cNvSpPr/>
      </xdr:nvSpPr>
      <xdr:spPr>
        <a:xfrm>
          <a:off x="14144625" y="1242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147320</xdr:rowOff>
    </xdr:from>
    <xdr:ext cx="528955" cy="249555"/>
    <xdr:sp macro="" textlink="">
      <xdr:nvSpPr>
        <xdr:cNvPr id="640" name="テキスト ボックス 639"/>
        <xdr:cNvSpPr txBox="1"/>
      </xdr:nvSpPr>
      <xdr:spPr>
        <a:xfrm>
          <a:off x="13959840" y="1220597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121920</xdr:rowOff>
    </xdr:from>
    <xdr:to xmlns:xdr="http://schemas.openxmlformats.org/drawingml/2006/spreadsheetDrawing">
      <xdr:col>76</xdr:col>
      <xdr:colOff>114300</xdr:colOff>
      <xdr:row>77</xdr:row>
      <xdr:rowOff>71120</xdr:rowOff>
    </xdr:to>
    <xdr:cxnSp macro="">
      <xdr:nvCxnSpPr>
        <xdr:cNvPr id="641" name="直線コネクタ 640"/>
        <xdr:cNvCxnSpPr/>
      </xdr:nvCxnSpPr>
      <xdr:spPr>
        <a:xfrm>
          <a:off x="12573000" y="12675870"/>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33655</xdr:rowOff>
    </xdr:from>
    <xdr:to xmlns:xdr="http://schemas.openxmlformats.org/drawingml/2006/spreadsheetDrawing">
      <xdr:col>76</xdr:col>
      <xdr:colOff>165100</xdr:colOff>
      <xdr:row>75</xdr:row>
      <xdr:rowOff>131445</xdr:rowOff>
    </xdr:to>
    <xdr:sp macro="" textlink="">
      <xdr:nvSpPr>
        <xdr:cNvPr id="642" name="フローチャート: 判断 641"/>
        <xdr:cNvSpPr/>
      </xdr:nvSpPr>
      <xdr:spPr>
        <a:xfrm>
          <a:off x="13335000" y="1242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147320</xdr:rowOff>
    </xdr:from>
    <xdr:ext cx="528955" cy="249555"/>
    <xdr:sp macro="" textlink="">
      <xdr:nvSpPr>
        <xdr:cNvPr id="643" name="テキスト ボックス 642"/>
        <xdr:cNvSpPr txBox="1"/>
      </xdr:nvSpPr>
      <xdr:spPr>
        <a:xfrm>
          <a:off x="13134340" y="1220597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120650</xdr:rowOff>
    </xdr:from>
    <xdr:to xmlns:xdr="http://schemas.openxmlformats.org/drawingml/2006/spreadsheetDrawing">
      <xdr:col>71</xdr:col>
      <xdr:colOff>174625</xdr:colOff>
      <xdr:row>76</xdr:row>
      <xdr:rowOff>121920</xdr:rowOff>
    </xdr:to>
    <xdr:cxnSp macro="">
      <xdr:nvCxnSpPr>
        <xdr:cNvPr id="644" name="直線コネクタ 643"/>
        <xdr:cNvCxnSpPr/>
      </xdr:nvCxnSpPr>
      <xdr:spPr>
        <a:xfrm>
          <a:off x="11750675" y="12509500"/>
          <a:ext cx="822325"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66675</xdr:rowOff>
    </xdr:from>
    <xdr:to xmlns:xdr="http://schemas.openxmlformats.org/drawingml/2006/spreadsheetDrawing">
      <xdr:col>72</xdr:col>
      <xdr:colOff>38100</xdr:colOff>
      <xdr:row>77</xdr:row>
      <xdr:rowOff>164465</xdr:rowOff>
    </xdr:to>
    <xdr:sp macro="" textlink="">
      <xdr:nvSpPr>
        <xdr:cNvPr id="645" name="フローチャート: 判断 644"/>
        <xdr:cNvSpPr/>
      </xdr:nvSpPr>
      <xdr:spPr>
        <a:xfrm>
          <a:off x="12525375" y="12785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156210</xdr:rowOff>
    </xdr:from>
    <xdr:ext cx="528955" cy="245110"/>
    <xdr:sp macro="" textlink="">
      <xdr:nvSpPr>
        <xdr:cNvPr id="646" name="テキスト ボックス 645"/>
        <xdr:cNvSpPr txBox="1"/>
      </xdr:nvSpPr>
      <xdr:spPr>
        <a:xfrm>
          <a:off x="12324715" y="1287526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56515</xdr:rowOff>
    </xdr:from>
    <xdr:to xmlns:xdr="http://schemas.openxmlformats.org/drawingml/2006/spreadsheetDrawing">
      <xdr:col>67</xdr:col>
      <xdr:colOff>101600</xdr:colOff>
      <xdr:row>77</xdr:row>
      <xdr:rowOff>154305</xdr:rowOff>
    </xdr:to>
    <xdr:sp macro="" textlink="">
      <xdr:nvSpPr>
        <xdr:cNvPr id="647" name="フローチャート: 判断 646"/>
        <xdr:cNvSpPr/>
      </xdr:nvSpPr>
      <xdr:spPr>
        <a:xfrm>
          <a:off x="11699875" y="127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145415</xdr:rowOff>
    </xdr:from>
    <xdr:ext cx="528955" cy="249555"/>
    <xdr:sp macro="" textlink="">
      <xdr:nvSpPr>
        <xdr:cNvPr id="648" name="テキスト ボックス 647"/>
        <xdr:cNvSpPr txBox="1"/>
      </xdr:nvSpPr>
      <xdr:spPr>
        <a:xfrm>
          <a:off x="11515090" y="1286446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9" name="テキスト ボックス 648"/>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0" name="テキスト ボックス 649"/>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1" name="テキスト ボックス 650"/>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2" name="テキスト ボックス 651"/>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3" name="テキスト ボックス 652"/>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113030</xdr:rowOff>
    </xdr:from>
    <xdr:to xmlns:xdr="http://schemas.openxmlformats.org/drawingml/2006/spreadsheetDrawing">
      <xdr:col>85</xdr:col>
      <xdr:colOff>174625</xdr:colOff>
      <xdr:row>77</xdr:row>
      <xdr:rowOff>45720</xdr:rowOff>
    </xdr:to>
    <xdr:sp macro="" textlink="">
      <xdr:nvSpPr>
        <xdr:cNvPr id="654" name="楕円 653"/>
        <xdr:cNvSpPr/>
      </xdr:nvSpPr>
      <xdr:spPr>
        <a:xfrm>
          <a:off x="14919325" y="126669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92710</xdr:rowOff>
    </xdr:from>
    <xdr:ext cx="534670" cy="245110"/>
    <xdr:sp macro="" textlink="">
      <xdr:nvSpPr>
        <xdr:cNvPr id="655" name="公債費該当値テキスト"/>
        <xdr:cNvSpPr txBox="1"/>
      </xdr:nvSpPr>
      <xdr:spPr>
        <a:xfrm>
          <a:off x="15017750" y="1264666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146050</xdr:rowOff>
    </xdr:from>
    <xdr:to xmlns:xdr="http://schemas.openxmlformats.org/drawingml/2006/spreadsheetDrawing">
      <xdr:col>81</xdr:col>
      <xdr:colOff>101600</xdr:colOff>
      <xdr:row>77</xdr:row>
      <xdr:rowOff>78740</xdr:rowOff>
    </xdr:to>
    <xdr:sp macro="" textlink="">
      <xdr:nvSpPr>
        <xdr:cNvPr id="656" name="楕円 655"/>
        <xdr:cNvSpPr/>
      </xdr:nvSpPr>
      <xdr:spPr>
        <a:xfrm>
          <a:off x="14144625" y="1270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70485</xdr:rowOff>
    </xdr:from>
    <xdr:ext cx="528955" cy="249555"/>
    <xdr:sp macro="" textlink="">
      <xdr:nvSpPr>
        <xdr:cNvPr id="657" name="テキスト ボックス 656"/>
        <xdr:cNvSpPr txBox="1"/>
      </xdr:nvSpPr>
      <xdr:spPr>
        <a:xfrm>
          <a:off x="13959840" y="1278953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22225</xdr:rowOff>
    </xdr:from>
    <xdr:to xmlns:xdr="http://schemas.openxmlformats.org/drawingml/2006/spreadsheetDrawing">
      <xdr:col>76</xdr:col>
      <xdr:colOff>165100</xdr:colOff>
      <xdr:row>77</xdr:row>
      <xdr:rowOff>120015</xdr:rowOff>
    </xdr:to>
    <xdr:sp macro="" textlink="">
      <xdr:nvSpPr>
        <xdr:cNvPr id="658" name="楕円 657"/>
        <xdr:cNvSpPr/>
      </xdr:nvSpPr>
      <xdr:spPr>
        <a:xfrm>
          <a:off x="13335000" y="12741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111125</xdr:rowOff>
    </xdr:from>
    <xdr:ext cx="528955" cy="249555"/>
    <xdr:sp macro="" textlink="">
      <xdr:nvSpPr>
        <xdr:cNvPr id="659" name="テキスト ボックス 658"/>
        <xdr:cNvSpPr txBox="1"/>
      </xdr:nvSpPr>
      <xdr:spPr>
        <a:xfrm>
          <a:off x="13134340" y="1283017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72390</xdr:rowOff>
    </xdr:from>
    <xdr:to xmlns:xdr="http://schemas.openxmlformats.org/drawingml/2006/spreadsheetDrawing">
      <xdr:col>72</xdr:col>
      <xdr:colOff>38100</xdr:colOff>
      <xdr:row>77</xdr:row>
      <xdr:rowOff>5715</xdr:rowOff>
    </xdr:to>
    <xdr:sp macro="" textlink="">
      <xdr:nvSpPr>
        <xdr:cNvPr id="660" name="楕円 659"/>
        <xdr:cNvSpPr/>
      </xdr:nvSpPr>
      <xdr:spPr>
        <a:xfrm>
          <a:off x="12525375" y="1262634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21590</xdr:rowOff>
    </xdr:from>
    <xdr:ext cx="528955" cy="244475"/>
    <xdr:sp macro="" textlink="">
      <xdr:nvSpPr>
        <xdr:cNvPr id="661" name="テキスト ボックス 660"/>
        <xdr:cNvSpPr txBox="1"/>
      </xdr:nvSpPr>
      <xdr:spPr>
        <a:xfrm>
          <a:off x="12324715" y="12410440"/>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71755</xdr:rowOff>
    </xdr:from>
    <xdr:to xmlns:xdr="http://schemas.openxmlformats.org/drawingml/2006/spreadsheetDrawing">
      <xdr:col>67</xdr:col>
      <xdr:colOff>101600</xdr:colOff>
      <xdr:row>76</xdr:row>
      <xdr:rowOff>4445</xdr:rowOff>
    </xdr:to>
    <xdr:sp macro="" textlink="">
      <xdr:nvSpPr>
        <xdr:cNvPr id="662" name="楕円 661"/>
        <xdr:cNvSpPr/>
      </xdr:nvSpPr>
      <xdr:spPr>
        <a:xfrm>
          <a:off x="11699875" y="12460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20320</xdr:rowOff>
    </xdr:from>
    <xdr:ext cx="528955" cy="243840"/>
    <xdr:sp macro="" textlink="">
      <xdr:nvSpPr>
        <xdr:cNvPr id="663" name="テキスト ボックス 662"/>
        <xdr:cNvSpPr txBox="1"/>
      </xdr:nvSpPr>
      <xdr:spPr>
        <a:xfrm>
          <a:off x="11515090" y="1224407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4" name="正方形/長方形 663"/>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5" name="正方形/長方形 664"/>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7" name="正方形/長方形 666"/>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9" name="正方形/長方形 668"/>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1" name="正方形/長方形 670"/>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5900"/>
    <xdr:sp macro="" textlink="">
      <xdr:nvSpPr>
        <xdr:cNvPr id="672" name="テキスト ボックス 671"/>
        <xdr:cNvSpPr txBox="1"/>
      </xdr:nvSpPr>
      <xdr:spPr>
        <a:xfrm>
          <a:off x="1137602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3" name="直線コネクタ 672"/>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4" name="直線コネクタ 673"/>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5" name="テキスト ボックス 674"/>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6" name="直線コネクタ 675"/>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5780" cy="259080"/>
    <xdr:sp macro="" textlink="">
      <xdr:nvSpPr>
        <xdr:cNvPr id="677" name="テキスト ボックス 676"/>
        <xdr:cNvSpPr txBox="1"/>
      </xdr:nvSpPr>
      <xdr:spPr>
        <a:xfrm>
          <a:off x="10930255" y="15923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8" name="直線コネクタ 677"/>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5780" cy="253365"/>
    <xdr:sp macro="" textlink="">
      <xdr:nvSpPr>
        <xdr:cNvPr id="679" name="テキスト ボックス 678"/>
        <xdr:cNvSpPr txBox="1"/>
      </xdr:nvSpPr>
      <xdr:spPr>
        <a:xfrm>
          <a:off x="10930255" y="155422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0" name="直線コネクタ 679"/>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5780" cy="259080"/>
    <xdr:sp macro="" textlink="">
      <xdr:nvSpPr>
        <xdr:cNvPr id="681" name="テキスト ボックス 680"/>
        <xdr:cNvSpPr txBox="1"/>
      </xdr:nvSpPr>
      <xdr:spPr>
        <a:xfrm>
          <a:off x="10930255" y="15161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82" name="直線コネクタ 681"/>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7015"/>
    <xdr:sp macro="" textlink="">
      <xdr:nvSpPr>
        <xdr:cNvPr id="683" name="テキスト ボックス 682"/>
        <xdr:cNvSpPr txBox="1"/>
      </xdr:nvSpPr>
      <xdr:spPr>
        <a:xfrm>
          <a:off x="1086612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4" name="直線コネクタ 683"/>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3840"/>
    <xdr:sp macro="" textlink="">
      <xdr:nvSpPr>
        <xdr:cNvPr id="685" name="テキスト ボックス 684"/>
        <xdr:cNvSpPr txBox="1"/>
      </xdr:nvSpPr>
      <xdr:spPr>
        <a:xfrm>
          <a:off x="10866120" y="14422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6"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108585</xdr:rowOff>
    </xdr:from>
    <xdr:to xmlns:xdr="http://schemas.openxmlformats.org/drawingml/2006/spreadsheetDrawing">
      <xdr:col>85</xdr:col>
      <xdr:colOff>126365</xdr:colOff>
      <xdr:row>99</xdr:row>
      <xdr:rowOff>29210</xdr:rowOff>
    </xdr:to>
    <xdr:cxnSp macro="">
      <xdr:nvCxnSpPr>
        <xdr:cNvPr id="687" name="直線コネクタ 686"/>
        <xdr:cNvCxnSpPr/>
      </xdr:nvCxnSpPr>
      <xdr:spPr>
        <a:xfrm flipV="1">
          <a:off x="14968220" y="1497393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32385</xdr:rowOff>
    </xdr:from>
    <xdr:ext cx="469900" cy="253365"/>
    <xdr:sp macro="" textlink="">
      <xdr:nvSpPr>
        <xdr:cNvPr id="688" name="積立金最小値テキスト"/>
        <xdr:cNvSpPr txBox="1"/>
      </xdr:nvSpPr>
      <xdr:spPr>
        <a:xfrm>
          <a:off x="15017750" y="16434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29210</xdr:rowOff>
    </xdr:from>
    <xdr:to xmlns:xdr="http://schemas.openxmlformats.org/drawingml/2006/spreadsheetDrawing">
      <xdr:col>86</xdr:col>
      <xdr:colOff>25400</xdr:colOff>
      <xdr:row>99</xdr:row>
      <xdr:rowOff>29210</xdr:rowOff>
    </xdr:to>
    <xdr:cxnSp macro="">
      <xdr:nvCxnSpPr>
        <xdr:cNvPr id="689" name="直線コネクタ 688"/>
        <xdr:cNvCxnSpPr/>
      </xdr:nvCxnSpPr>
      <xdr:spPr>
        <a:xfrm>
          <a:off x="14881225" y="16431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57785</xdr:rowOff>
    </xdr:from>
    <xdr:ext cx="598805" cy="245110"/>
    <xdr:sp macro="" textlink="">
      <xdr:nvSpPr>
        <xdr:cNvPr id="690" name="積立金最大値テキスト"/>
        <xdr:cNvSpPr txBox="1"/>
      </xdr:nvSpPr>
      <xdr:spPr>
        <a:xfrm>
          <a:off x="15017750" y="1475803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108585</xdr:rowOff>
    </xdr:from>
    <xdr:to xmlns:xdr="http://schemas.openxmlformats.org/drawingml/2006/spreadsheetDrawing">
      <xdr:col>86</xdr:col>
      <xdr:colOff>25400</xdr:colOff>
      <xdr:row>90</xdr:row>
      <xdr:rowOff>108585</xdr:rowOff>
    </xdr:to>
    <xdr:cxnSp macro="">
      <xdr:nvCxnSpPr>
        <xdr:cNvPr id="691" name="直線コネクタ 690"/>
        <xdr:cNvCxnSpPr/>
      </xdr:nvCxnSpPr>
      <xdr:spPr>
        <a:xfrm>
          <a:off x="14881225" y="14973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34290</xdr:rowOff>
    </xdr:from>
    <xdr:to xmlns:xdr="http://schemas.openxmlformats.org/drawingml/2006/spreadsheetDrawing">
      <xdr:col>85</xdr:col>
      <xdr:colOff>127000</xdr:colOff>
      <xdr:row>98</xdr:row>
      <xdr:rowOff>35560</xdr:rowOff>
    </xdr:to>
    <xdr:cxnSp macro="">
      <xdr:nvCxnSpPr>
        <xdr:cNvPr id="692" name="直線コネクタ 691"/>
        <xdr:cNvCxnSpPr/>
      </xdr:nvCxnSpPr>
      <xdr:spPr>
        <a:xfrm>
          <a:off x="14195425" y="16264890"/>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22225</xdr:rowOff>
    </xdr:from>
    <xdr:ext cx="534670" cy="258445"/>
    <xdr:sp macro="" textlink="">
      <xdr:nvSpPr>
        <xdr:cNvPr id="693" name="積立金平均値テキスト"/>
        <xdr:cNvSpPr txBox="1"/>
      </xdr:nvSpPr>
      <xdr:spPr>
        <a:xfrm>
          <a:off x="15017750" y="15909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170815</xdr:rowOff>
    </xdr:from>
    <xdr:to xmlns:xdr="http://schemas.openxmlformats.org/drawingml/2006/spreadsheetDrawing">
      <xdr:col>85</xdr:col>
      <xdr:colOff>174625</xdr:colOff>
      <xdr:row>97</xdr:row>
      <xdr:rowOff>100965</xdr:rowOff>
    </xdr:to>
    <xdr:sp macro="" textlink="">
      <xdr:nvSpPr>
        <xdr:cNvPr id="694" name="フローチャート: 判断 693"/>
        <xdr:cNvSpPr/>
      </xdr:nvSpPr>
      <xdr:spPr>
        <a:xfrm>
          <a:off x="14919325" y="160585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137795</xdr:rowOff>
    </xdr:from>
    <xdr:to xmlns:xdr="http://schemas.openxmlformats.org/drawingml/2006/spreadsheetDrawing">
      <xdr:col>81</xdr:col>
      <xdr:colOff>50800</xdr:colOff>
      <xdr:row>98</xdr:row>
      <xdr:rowOff>34290</xdr:rowOff>
    </xdr:to>
    <xdr:cxnSp macro="">
      <xdr:nvCxnSpPr>
        <xdr:cNvPr id="695" name="直線コネクタ 694"/>
        <xdr:cNvCxnSpPr/>
      </xdr:nvCxnSpPr>
      <xdr:spPr>
        <a:xfrm>
          <a:off x="13385800" y="16196945"/>
          <a:ext cx="8096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168910</xdr:rowOff>
    </xdr:from>
    <xdr:to xmlns:xdr="http://schemas.openxmlformats.org/drawingml/2006/spreadsheetDrawing">
      <xdr:col>81</xdr:col>
      <xdr:colOff>101600</xdr:colOff>
      <xdr:row>97</xdr:row>
      <xdr:rowOff>99060</xdr:rowOff>
    </xdr:to>
    <xdr:sp macro="" textlink="">
      <xdr:nvSpPr>
        <xdr:cNvPr id="696" name="フローチャート: 判断 695"/>
        <xdr:cNvSpPr/>
      </xdr:nvSpPr>
      <xdr:spPr>
        <a:xfrm>
          <a:off x="14144625" y="160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115570</xdr:rowOff>
    </xdr:from>
    <xdr:ext cx="528955" cy="259080"/>
    <xdr:sp macro="" textlink="">
      <xdr:nvSpPr>
        <xdr:cNvPr id="697" name="テキスト ボックス 696"/>
        <xdr:cNvSpPr txBox="1"/>
      </xdr:nvSpPr>
      <xdr:spPr>
        <a:xfrm>
          <a:off x="13959840" y="158318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137795</xdr:rowOff>
    </xdr:from>
    <xdr:to xmlns:xdr="http://schemas.openxmlformats.org/drawingml/2006/spreadsheetDrawing">
      <xdr:col>76</xdr:col>
      <xdr:colOff>114300</xdr:colOff>
      <xdr:row>98</xdr:row>
      <xdr:rowOff>60325</xdr:rowOff>
    </xdr:to>
    <xdr:cxnSp macro="">
      <xdr:nvCxnSpPr>
        <xdr:cNvPr id="698" name="直線コネクタ 697"/>
        <xdr:cNvCxnSpPr/>
      </xdr:nvCxnSpPr>
      <xdr:spPr>
        <a:xfrm flipV="1">
          <a:off x="12573000" y="16196945"/>
          <a:ext cx="8128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110490</xdr:rowOff>
    </xdr:from>
    <xdr:to xmlns:xdr="http://schemas.openxmlformats.org/drawingml/2006/spreadsheetDrawing">
      <xdr:col>76</xdr:col>
      <xdr:colOff>165100</xdr:colOff>
      <xdr:row>97</xdr:row>
      <xdr:rowOff>40640</xdr:rowOff>
    </xdr:to>
    <xdr:sp macro="" textlink="">
      <xdr:nvSpPr>
        <xdr:cNvPr id="699" name="フローチャート: 判断 698"/>
        <xdr:cNvSpPr/>
      </xdr:nvSpPr>
      <xdr:spPr>
        <a:xfrm>
          <a:off x="13335000" y="15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57150</xdr:rowOff>
    </xdr:from>
    <xdr:ext cx="528955" cy="259080"/>
    <xdr:sp macro="" textlink="">
      <xdr:nvSpPr>
        <xdr:cNvPr id="700" name="テキスト ボックス 699"/>
        <xdr:cNvSpPr txBox="1"/>
      </xdr:nvSpPr>
      <xdr:spPr>
        <a:xfrm>
          <a:off x="13134340" y="15773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60325</xdr:rowOff>
    </xdr:from>
    <xdr:to xmlns:xdr="http://schemas.openxmlformats.org/drawingml/2006/spreadsheetDrawing">
      <xdr:col>71</xdr:col>
      <xdr:colOff>174625</xdr:colOff>
      <xdr:row>98</xdr:row>
      <xdr:rowOff>96520</xdr:rowOff>
    </xdr:to>
    <xdr:cxnSp macro="">
      <xdr:nvCxnSpPr>
        <xdr:cNvPr id="701" name="直線コネクタ 700"/>
        <xdr:cNvCxnSpPr/>
      </xdr:nvCxnSpPr>
      <xdr:spPr>
        <a:xfrm flipV="1">
          <a:off x="11750675" y="1629092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123190</xdr:rowOff>
    </xdr:from>
    <xdr:to xmlns:xdr="http://schemas.openxmlformats.org/drawingml/2006/spreadsheetDrawing">
      <xdr:col>72</xdr:col>
      <xdr:colOff>38100</xdr:colOff>
      <xdr:row>98</xdr:row>
      <xdr:rowOff>53340</xdr:rowOff>
    </xdr:to>
    <xdr:sp macro="" textlink="">
      <xdr:nvSpPr>
        <xdr:cNvPr id="702" name="フローチャート: 判断 701"/>
        <xdr:cNvSpPr/>
      </xdr:nvSpPr>
      <xdr:spPr>
        <a:xfrm>
          <a:off x="12525375" y="161823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69850</xdr:rowOff>
    </xdr:from>
    <xdr:ext cx="528955" cy="259080"/>
    <xdr:sp macro="" textlink="">
      <xdr:nvSpPr>
        <xdr:cNvPr id="703" name="テキスト ボックス 702"/>
        <xdr:cNvSpPr txBox="1"/>
      </xdr:nvSpPr>
      <xdr:spPr>
        <a:xfrm>
          <a:off x="12324715" y="15957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162560</xdr:rowOff>
    </xdr:from>
    <xdr:to xmlns:xdr="http://schemas.openxmlformats.org/drawingml/2006/spreadsheetDrawing">
      <xdr:col>67</xdr:col>
      <xdr:colOff>101600</xdr:colOff>
      <xdr:row>98</xdr:row>
      <xdr:rowOff>92710</xdr:rowOff>
    </xdr:to>
    <xdr:sp macro="" textlink="">
      <xdr:nvSpPr>
        <xdr:cNvPr id="704" name="フローチャート: 判断 703"/>
        <xdr:cNvSpPr/>
      </xdr:nvSpPr>
      <xdr:spPr>
        <a:xfrm>
          <a:off x="11699875"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109220</xdr:rowOff>
    </xdr:from>
    <xdr:ext cx="528955" cy="253365"/>
    <xdr:sp macro="" textlink="">
      <xdr:nvSpPr>
        <xdr:cNvPr id="705" name="テキスト ボックス 704"/>
        <xdr:cNvSpPr txBox="1"/>
      </xdr:nvSpPr>
      <xdr:spPr>
        <a:xfrm>
          <a:off x="11515090" y="159969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9" name="テキスト ボックス 708"/>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156210</xdr:rowOff>
    </xdr:from>
    <xdr:to xmlns:xdr="http://schemas.openxmlformats.org/drawingml/2006/spreadsheetDrawing">
      <xdr:col>85</xdr:col>
      <xdr:colOff>174625</xdr:colOff>
      <xdr:row>98</xdr:row>
      <xdr:rowOff>86360</xdr:rowOff>
    </xdr:to>
    <xdr:sp macro="" textlink="">
      <xdr:nvSpPr>
        <xdr:cNvPr id="711" name="楕円 710"/>
        <xdr:cNvSpPr/>
      </xdr:nvSpPr>
      <xdr:spPr>
        <a:xfrm>
          <a:off x="14919325" y="162153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134620</xdr:rowOff>
    </xdr:from>
    <xdr:ext cx="534670" cy="253365"/>
    <xdr:sp macro="" textlink="">
      <xdr:nvSpPr>
        <xdr:cNvPr id="712" name="積立金該当値テキスト"/>
        <xdr:cNvSpPr txBox="1"/>
      </xdr:nvSpPr>
      <xdr:spPr>
        <a:xfrm>
          <a:off x="15017750" y="161937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154940</xdr:rowOff>
    </xdr:from>
    <xdr:to xmlns:xdr="http://schemas.openxmlformats.org/drawingml/2006/spreadsheetDrawing">
      <xdr:col>81</xdr:col>
      <xdr:colOff>101600</xdr:colOff>
      <xdr:row>98</xdr:row>
      <xdr:rowOff>85090</xdr:rowOff>
    </xdr:to>
    <xdr:sp macro="" textlink="">
      <xdr:nvSpPr>
        <xdr:cNvPr id="713" name="楕円 712"/>
        <xdr:cNvSpPr/>
      </xdr:nvSpPr>
      <xdr:spPr>
        <a:xfrm>
          <a:off x="14144625" y="162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76200</xdr:rowOff>
    </xdr:from>
    <xdr:ext cx="528955" cy="253365"/>
    <xdr:sp macro="" textlink="">
      <xdr:nvSpPr>
        <xdr:cNvPr id="714" name="テキスト ボックス 713"/>
        <xdr:cNvSpPr txBox="1"/>
      </xdr:nvSpPr>
      <xdr:spPr>
        <a:xfrm>
          <a:off x="13959840" y="163068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86995</xdr:rowOff>
    </xdr:from>
    <xdr:to xmlns:xdr="http://schemas.openxmlformats.org/drawingml/2006/spreadsheetDrawing">
      <xdr:col>76</xdr:col>
      <xdr:colOff>165100</xdr:colOff>
      <xdr:row>98</xdr:row>
      <xdr:rowOff>17780</xdr:rowOff>
    </xdr:to>
    <xdr:sp macro="" textlink="">
      <xdr:nvSpPr>
        <xdr:cNvPr id="715" name="楕円 714"/>
        <xdr:cNvSpPr/>
      </xdr:nvSpPr>
      <xdr:spPr>
        <a:xfrm>
          <a:off x="13335000" y="16146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8255</xdr:rowOff>
    </xdr:from>
    <xdr:ext cx="528955" cy="253365"/>
    <xdr:sp macro="" textlink="">
      <xdr:nvSpPr>
        <xdr:cNvPr id="716" name="テキスト ボックス 715"/>
        <xdr:cNvSpPr txBox="1"/>
      </xdr:nvSpPr>
      <xdr:spPr>
        <a:xfrm>
          <a:off x="13134340" y="162388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9525</xdr:rowOff>
    </xdr:from>
    <xdr:to xmlns:xdr="http://schemas.openxmlformats.org/drawingml/2006/spreadsheetDrawing">
      <xdr:col>72</xdr:col>
      <xdr:colOff>38100</xdr:colOff>
      <xdr:row>98</xdr:row>
      <xdr:rowOff>111125</xdr:rowOff>
    </xdr:to>
    <xdr:sp macro="" textlink="">
      <xdr:nvSpPr>
        <xdr:cNvPr id="717" name="楕円 716"/>
        <xdr:cNvSpPr/>
      </xdr:nvSpPr>
      <xdr:spPr>
        <a:xfrm>
          <a:off x="12525375" y="162401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102235</xdr:rowOff>
    </xdr:from>
    <xdr:ext cx="528955" cy="258445"/>
    <xdr:sp macro="" textlink="">
      <xdr:nvSpPr>
        <xdr:cNvPr id="718" name="テキスト ボックス 717"/>
        <xdr:cNvSpPr txBox="1"/>
      </xdr:nvSpPr>
      <xdr:spPr>
        <a:xfrm>
          <a:off x="12324715" y="163328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45720</xdr:rowOff>
    </xdr:from>
    <xdr:to xmlns:xdr="http://schemas.openxmlformats.org/drawingml/2006/spreadsheetDrawing">
      <xdr:col>67</xdr:col>
      <xdr:colOff>101600</xdr:colOff>
      <xdr:row>98</xdr:row>
      <xdr:rowOff>147320</xdr:rowOff>
    </xdr:to>
    <xdr:sp macro="" textlink="">
      <xdr:nvSpPr>
        <xdr:cNvPr id="719" name="楕円 718"/>
        <xdr:cNvSpPr/>
      </xdr:nvSpPr>
      <xdr:spPr>
        <a:xfrm>
          <a:off x="11699875"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138430</xdr:rowOff>
    </xdr:from>
    <xdr:ext cx="464185" cy="259080"/>
    <xdr:sp macro="" textlink="">
      <xdr:nvSpPr>
        <xdr:cNvPr id="720" name="テキスト ボックス 719"/>
        <xdr:cNvSpPr txBox="1"/>
      </xdr:nvSpPr>
      <xdr:spPr>
        <a:xfrm>
          <a:off x="11531600" y="163690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1" name="正方形/長方形 720"/>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2" name="正方形/長方形 721"/>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4" name="正方形/長方形 723"/>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6" name="正方形/長方形 725"/>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8" name="正方形/長方形 727"/>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5900"/>
    <xdr:sp macro="" textlink="">
      <xdr:nvSpPr>
        <xdr:cNvPr id="729" name="テキスト ボックス 728"/>
        <xdr:cNvSpPr txBox="1"/>
      </xdr:nvSpPr>
      <xdr:spPr>
        <a:xfrm>
          <a:off x="167417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0" name="直線コネクタ 729"/>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31" name="直線コネクタ 730"/>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3840"/>
    <xdr:sp macro="" textlink="">
      <xdr:nvSpPr>
        <xdr:cNvPr id="732" name="テキスト ボックス 731"/>
        <xdr:cNvSpPr txBox="1"/>
      </xdr:nvSpPr>
      <xdr:spPr>
        <a:xfrm>
          <a:off x="16546830" y="6277610"/>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3" name="直線コネクタ 732"/>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25780" cy="243840"/>
    <xdr:sp macro="" textlink="">
      <xdr:nvSpPr>
        <xdr:cNvPr id="734" name="テキスト ボックス 733"/>
        <xdr:cNvSpPr txBox="1"/>
      </xdr:nvSpPr>
      <xdr:spPr>
        <a:xfrm>
          <a:off x="16280130" y="58375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35" name="直線コネクタ 734"/>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25780" cy="248285"/>
    <xdr:sp macro="" textlink="">
      <xdr:nvSpPr>
        <xdr:cNvPr id="736" name="テキスト ボックス 735"/>
        <xdr:cNvSpPr txBox="1"/>
      </xdr:nvSpPr>
      <xdr:spPr>
        <a:xfrm>
          <a:off x="16280130" y="5396865"/>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7" name="直線コネクタ 736"/>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25780" cy="243840"/>
    <xdr:sp macro="" textlink="">
      <xdr:nvSpPr>
        <xdr:cNvPr id="738" name="テキスト ボックス 737"/>
        <xdr:cNvSpPr txBox="1"/>
      </xdr:nvSpPr>
      <xdr:spPr>
        <a:xfrm>
          <a:off x="16280130" y="495681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9" name="直線コネクタ 738"/>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25780" cy="243840"/>
    <xdr:sp macro="" textlink="">
      <xdr:nvSpPr>
        <xdr:cNvPr id="740" name="テキスト ボックス 739"/>
        <xdr:cNvSpPr txBox="1"/>
      </xdr:nvSpPr>
      <xdr:spPr>
        <a:xfrm>
          <a:off x="16280130" y="45167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1"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12065</xdr:rowOff>
    </xdr:from>
    <xdr:to xmlns:xdr="http://schemas.openxmlformats.org/drawingml/2006/spreadsheetDrawing">
      <xdr:col>116</xdr:col>
      <xdr:colOff>62865</xdr:colOff>
      <xdr:row>38</xdr:row>
      <xdr:rowOff>134620</xdr:rowOff>
    </xdr:to>
    <xdr:cxnSp macro="">
      <xdr:nvCxnSpPr>
        <xdr:cNvPr id="742" name="直線コネクタ 741"/>
        <xdr:cNvCxnSpPr/>
      </xdr:nvCxnSpPr>
      <xdr:spPr>
        <a:xfrm flipV="1">
          <a:off x="20318095" y="5301615"/>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137795</xdr:rowOff>
    </xdr:from>
    <xdr:ext cx="249555" cy="248285"/>
    <xdr:sp macro="" textlink="">
      <xdr:nvSpPr>
        <xdr:cNvPr id="743" name="投資及び出資金最小値テキスト"/>
        <xdr:cNvSpPr txBox="1"/>
      </xdr:nvSpPr>
      <xdr:spPr>
        <a:xfrm>
          <a:off x="20370800" y="641794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44" name="直線コネクタ 743"/>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127000</xdr:rowOff>
    </xdr:from>
    <xdr:ext cx="534670" cy="243840"/>
    <xdr:sp macro="" textlink="">
      <xdr:nvSpPr>
        <xdr:cNvPr id="745" name="投資及び出資金最大値テキスト"/>
        <xdr:cNvSpPr txBox="1"/>
      </xdr:nvSpPr>
      <xdr:spPr>
        <a:xfrm>
          <a:off x="20370800" y="508635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12065</xdr:rowOff>
    </xdr:from>
    <xdr:to xmlns:xdr="http://schemas.openxmlformats.org/drawingml/2006/spreadsheetDrawing">
      <xdr:col>116</xdr:col>
      <xdr:colOff>152400</xdr:colOff>
      <xdr:row>32</xdr:row>
      <xdr:rowOff>12065</xdr:rowOff>
    </xdr:to>
    <xdr:cxnSp macro="">
      <xdr:nvCxnSpPr>
        <xdr:cNvPr id="746" name="直線コネクタ 745"/>
        <xdr:cNvCxnSpPr/>
      </xdr:nvCxnSpPr>
      <xdr:spPr>
        <a:xfrm>
          <a:off x="20246975" y="530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47" name="直線コネクタ 746"/>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40005</xdr:rowOff>
    </xdr:from>
    <xdr:ext cx="469900" cy="248285"/>
    <xdr:sp macro="" textlink="">
      <xdr:nvSpPr>
        <xdr:cNvPr id="748" name="投資及び出資金平均値テキスト"/>
        <xdr:cNvSpPr txBox="1"/>
      </xdr:nvSpPr>
      <xdr:spPr>
        <a:xfrm>
          <a:off x="20370800" y="598995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18415</xdr:rowOff>
    </xdr:from>
    <xdr:to xmlns:xdr="http://schemas.openxmlformats.org/drawingml/2006/spreadsheetDrawing">
      <xdr:col>116</xdr:col>
      <xdr:colOff>114300</xdr:colOff>
      <xdr:row>37</xdr:row>
      <xdr:rowOff>116205</xdr:rowOff>
    </xdr:to>
    <xdr:sp macro="" textlink="">
      <xdr:nvSpPr>
        <xdr:cNvPr id="749" name="フローチャート: 判断 748"/>
        <xdr:cNvSpPr/>
      </xdr:nvSpPr>
      <xdr:spPr>
        <a:xfrm>
          <a:off x="20269200" y="6133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50" name="直線コネクタ 749"/>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38735</xdr:rowOff>
    </xdr:from>
    <xdr:to xmlns:xdr="http://schemas.openxmlformats.org/drawingml/2006/spreadsheetDrawing">
      <xdr:col>112</xdr:col>
      <xdr:colOff>38100</xdr:colOff>
      <xdr:row>37</xdr:row>
      <xdr:rowOff>136525</xdr:rowOff>
    </xdr:to>
    <xdr:sp macro="" textlink="">
      <xdr:nvSpPr>
        <xdr:cNvPr id="751" name="フローチャート: 判断 750"/>
        <xdr:cNvSpPr/>
      </xdr:nvSpPr>
      <xdr:spPr>
        <a:xfrm>
          <a:off x="19510375" y="6153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152400</xdr:rowOff>
    </xdr:from>
    <xdr:ext cx="464185" cy="243840"/>
    <xdr:sp macro="" textlink="">
      <xdr:nvSpPr>
        <xdr:cNvPr id="752" name="テキスト ボックス 751"/>
        <xdr:cNvSpPr txBox="1"/>
      </xdr:nvSpPr>
      <xdr:spPr>
        <a:xfrm>
          <a:off x="19342100" y="5937250"/>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53" name="直線コネクタ 752"/>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18415</xdr:rowOff>
    </xdr:from>
    <xdr:to xmlns:xdr="http://schemas.openxmlformats.org/drawingml/2006/spreadsheetDrawing">
      <xdr:col>107</xdr:col>
      <xdr:colOff>101600</xdr:colOff>
      <xdr:row>37</xdr:row>
      <xdr:rowOff>116205</xdr:rowOff>
    </xdr:to>
    <xdr:sp macro="" textlink="">
      <xdr:nvSpPr>
        <xdr:cNvPr id="754" name="フローチャート: 判断 753"/>
        <xdr:cNvSpPr/>
      </xdr:nvSpPr>
      <xdr:spPr>
        <a:xfrm>
          <a:off x="18684875" y="6133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132080</xdr:rowOff>
    </xdr:from>
    <xdr:ext cx="464185" cy="249555"/>
    <xdr:sp macro="" textlink="">
      <xdr:nvSpPr>
        <xdr:cNvPr id="755" name="テキスト ボックス 754"/>
        <xdr:cNvSpPr txBox="1"/>
      </xdr:nvSpPr>
      <xdr:spPr>
        <a:xfrm>
          <a:off x="18516600" y="591693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56" name="直線コネクタ 755"/>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89535</xdr:rowOff>
    </xdr:from>
    <xdr:to xmlns:xdr="http://schemas.openxmlformats.org/drawingml/2006/spreadsheetDrawing">
      <xdr:col>102</xdr:col>
      <xdr:colOff>165100</xdr:colOff>
      <xdr:row>38</xdr:row>
      <xdr:rowOff>22225</xdr:rowOff>
    </xdr:to>
    <xdr:sp macro="" textlink="">
      <xdr:nvSpPr>
        <xdr:cNvPr id="757" name="フローチャート: 判断 756"/>
        <xdr:cNvSpPr/>
      </xdr:nvSpPr>
      <xdr:spPr>
        <a:xfrm>
          <a:off x="17875250" y="6204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38100</xdr:rowOff>
    </xdr:from>
    <xdr:ext cx="464185" cy="249555"/>
    <xdr:sp macro="" textlink="">
      <xdr:nvSpPr>
        <xdr:cNvPr id="758" name="テキスト ボックス 757"/>
        <xdr:cNvSpPr txBox="1"/>
      </xdr:nvSpPr>
      <xdr:spPr>
        <a:xfrm>
          <a:off x="17706975" y="59880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131445</xdr:rowOff>
    </xdr:from>
    <xdr:to xmlns:xdr="http://schemas.openxmlformats.org/drawingml/2006/spreadsheetDrawing">
      <xdr:col>98</xdr:col>
      <xdr:colOff>38100</xdr:colOff>
      <xdr:row>38</xdr:row>
      <xdr:rowOff>64135</xdr:rowOff>
    </xdr:to>
    <xdr:sp macro="" textlink="">
      <xdr:nvSpPr>
        <xdr:cNvPr id="759" name="フローチャート: 判断 758"/>
        <xdr:cNvSpPr/>
      </xdr:nvSpPr>
      <xdr:spPr>
        <a:xfrm>
          <a:off x="17065625" y="6246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80010</xdr:rowOff>
    </xdr:from>
    <xdr:ext cx="464185" cy="249555"/>
    <xdr:sp macro="" textlink="">
      <xdr:nvSpPr>
        <xdr:cNvPr id="760" name="テキスト ボックス 759"/>
        <xdr:cNvSpPr txBox="1"/>
      </xdr:nvSpPr>
      <xdr:spPr>
        <a:xfrm>
          <a:off x="16897350" y="602996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1" name="テキスト ボックス 760"/>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2" name="テキスト ボックス 761"/>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3" name="テキスト ボックス 762"/>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4" name="テキスト ボックス 763"/>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5" name="テキスト ボックス 764"/>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66" name="楕円 765"/>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49555"/>
    <xdr:sp macro="" textlink="">
      <xdr:nvSpPr>
        <xdr:cNvPr id="767" name="投資及び出資金該当値テキスト"/>
        <xdr:cNvSpPr txBox="1"/>
      </xdr:nvSpPr>
      <xdr:spPr>
        <a:xfrm>
          <a:off x="20370800" y="628396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68" name="楕円 767"/>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3840" cy="249555"/>
    <xdr:sp macro="" textlink="">
      <xdr:nvSpPr>
        <xdr:cNvPr id="769" name="テキスト ボックス 768"/>
        <xdr:cNvSpPr txBox="1"/>
      </xdr:nvSpPr>
      <xdr:spPr>
        <a:xfrm>
          <a:off x="19436715" y="6454775"/>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70" name="楕円 769"/>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3840" cy="249555"/>
    <xdr:sp macro="" textlink="">
      <xdr:nvSpPr>
        <xdr:cNvPr id="771" name="テキスト ボックス 770"/>
        <xdr:cNvSpPr txBox="1"/>
      </xdr:nvSpPr>
      <xdr:spPr>
        <a:xfrm>
          <a:off x="18627090" y="6454775"/>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72" name="楕円 771"/>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73" name="テキスト ボックス 772"/>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74" name="楕円 773"/>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3840" cy="249555"/>
    <xdr:sp macro="" textlink="">
      <xdr:nvSpPr>
        <xdr:cNvPr id="775" name="テキスト ボックス 774"/>
        <xdr:cNvSpPr txBox="1"/>
      </xdr:nvSpPr>
      <xdr:spPr>
        <a:xfrm>
          <a:off x="16991965" y="6454775"/>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6" name="正方形/長方形 775"/>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7" name="正方形/長方形 776"/>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9" name="正方形/長方形 778"/>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1" name="正方形/長方形 780"/>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3" name="正方形/長方形 782"/>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5900"/>
    <xdr:sp macro="" textlink="">
      <xdr:nvSpPr>
        <xdr:cNvPr id="784" name="テキスト ボックス 783"/>
        <xdr:cNvSpPr txBox="1"/>
      </xdr:nvSpPr>
      <xdr:spPr>
        <a:xfrm>
          <a:off x="167417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5" name="直線コネクタ 784"/>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86" name="直線コネクタ 785"/>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3840"/>
    <xdr:sp macro="" textlink="">
      <xdr:nvSpPr>
        <xdr:cNvPr id="787" name="テキスト ボックス 786"/>
        <xdr:cNvSpPr txBox="1"/>
      </xdr:nvSpPr>
      <xdr:spPr>
        <a:xfrm>
          <a:off x="16546830" y="9579610"/>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8" name="直線コネクタ 787"/>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25780" cy="243840"/>
    <xdr:sp macro="" textlink="">
      <xdr:nvSpPr>
        <xdr:cNvPr id="789" name="テキスト ボックス 788"/>
        <xdr:cNvSpPr txBox="1"/>
      </xdr:nvSpPr>
      <xdr:spPr>
        <a:xfrm>
          <a:off x="16280130" y="91395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90" name="直線コネクタ 789"/>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25780" cy="248285"/>
    <xdr:sp macro="" textlink="">
      <xdr:nvSpPr>
        <xdr:cNvPr id="791" name="テキスト ボックス 790"/>
        <xdr:cNvSpPr txBox="1"/>
      </xdr:nvSpPr>
      <xdr:spPr>
        <a:xfrm>
          <a:off x="16280130" y="8698865"/>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92" name="直線コネクタ 791"/>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25780" cy="243840"/>
    <xdr:sp macro="" textlink="">
      <xdr:nvSpPr>
        <xdr:cNvPr id="793" name="テキスト ボックス 792"/>
        <xdr:cNvSpPr txBox="1"/>
      </xdr:nvSpPr>
      <xdr:spPr>
        <a:xfrm>
          <a:off x="16280130" y="825881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4" name="直線コネクタ 793"/>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25780" cy="243840"/>
    <xdr:sp macro="" textlink="">
      <xdr:nvSpPr>
        <xdr:cNvPr id="795" name="テキスト ボックス 794"/>
        <xdr:cNvSpPr txBox="1"/>
      </xdr:nvSpPr>
      <xdr:spPr>
        <a:xfrm>
          <a:off x="16280130" y="78187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6"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83820</xdr:rowOff>
    </xdr:from>
    <xdr:to xmlns:xdr="http://schemas.openxmlformats.org/drawingml/2006/spreadsheetDrawing">
      <xdr:col>116</xdr:col>
      <xdr:colOff>62865</xdr:colOff>
      <xdr:row>58</xdr:row>
      <xdr:rowOff>134620</xdr:rowOff>
    </xdr:to>
    <xdr:cxnSp macro="">
      <xdr:nvCxnSpPr>
        <xdr:cNvPr id="797" name="直線コネクタ 796"/>
        <xdr:cNvCxnSpPr/>
      </xdr:nvCxnSpPr>
      <xdr:spPr>
        <a:xfrm flipV="1">
          <a:off x="20318095" y="8675370"/>
          <a:ext cx="1270" cy="1041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8285"/>
    <xdr:sp macro="" textlink="">
      <xdr:nvSpPr>
        <xdr:cNvPr id="798" name="貸付金最小値テキスト"/>
        <xdr:cNvSpPr txBox="1"/>
      </xdr:nvSpPr>
      <xdr:spPr>
        <a:xfrm>
          <a:off x="20370800" y="971994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99" name="直線コネクタ 798"/>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51</xdr:row>
      <xdr:rowOff>32385</xdr:rowOff>
    </xdr:from>
    <xdr:ext cx="534670" cy="248920"/>
    <xdr:sp macro="" textlink="">
      <xdr:nvSpPr>
        <xdr:cNvPr id="800" name="貸付金最大値テキスト"/>
        <xdr:cNvSpPr txBox="1"/>
      </xdr:nvSpPr>
      <xdr:spPr>
        <a:xfrm>
          <a:off x="20370800" y="84588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83820</xdr:rowOff>
    </xdr:from>
    <xdr:to xmlns:xdr="http://schemas.openxmlformats.org/drawingml/2006/spreadsheetDrawing">
      <xdr:col>116</xdr:col>
      <xdr:colOff>152400</xdr:colOff>
      <xdr:row>52</xdr:row>
      <xdr:rowOff>83820</xdr:rowOff>
    </xdr:to>
    <xdr:cxnSp macro="">
      <xdr:nvCxnSpPr>
        <xdr:cNvPr id="801" name="直線コネクタ 800"/>
        <xdr:cNvCxnSpPr/>
      </xdr:nvCxnSpPr>
      <xdr:spPr>
        <a:xfrm>
          <a:off x="20246975" y="867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57</xdr:row>
      <xdr:rowOff>67945</xdr:rowOff>
    </xdr:from>
    <xdr:to xmlns:xdr="http://schemas.openxmlformats.org/drawingml/2006/spreadsheetDrawing">
      <xdr:col>116</xdr:col>
      <xdr:colOff>63500</xdr:colOff>
      <xdr:row>57</xdr:row>
      <xdr:rowOff>116205</xdr:rowOff>
    </xdr:to>
    <xdr:cxnSp macro="">
      <xdr:nvCxnSpPr>
        <xdr:cNvPr id="802" name="直線コネクタ 801"/>
        <xdr:cNvCxnSpPr/>
      </xdr:nvCxnSpPr>
      <xdr:spPr>
        <a:xfrm>
          <a:off x="19558000" y="9484995"/>
          <a:ext cx="762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127000</xdr:rowOff>
    </xdr:from>
    <xdr:ext cx="469900" cy="243840"/>
    <xdr:sp macro="" textlink="">
      <xdr:nvSpPr>
        <xdr:cNvPr id="803" name="貸付金平均値テキスト"/>
        <xdr:cNvSpPr txBox="1"/>
      </xdr:nvSpPr>
      <xdr:spPr>
        <a:xfrm>
          <a:off x="20370800" y="9213850"/>
          <a:ext cx="4699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104775</xdr:rowOff>
    </xdr:from>
    <xdr:to xmlns:xdr="http://schemas.openxmlformats.org/drawingml/2006/spreadsheetDrawing">
      <xdr:col>116</xdr:col>
      <xdr:colOff>114300</xdr:colOff>
      <xdr:row>57</xdr:row>
      <xdr:rowOff>38100</xdr:rowOff>
    </xdr:to>
    <xdr:sp macro="" textlink="">
      <xdr:nvSpPr>
        <xdr:cNvPr id="804" name="フローチャート: 判断 803"/>
        <xdr:cNvSpPr/>
      </xdr:nvSpPr>
      <xdr:spPr>
        <a:xfrm>
          <a:off x="20269200" y="93567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67945</xdr:rowOff>
    </xdr:from>
    <xdr:to xmlns:xdr="http://schemas.openxmlformats.org/drawingml/2006/spreadsheetDrawing">
      <xdr:col>111</xdr:col>
      <xdr:colOff>174625</xdr:colOff>
      <xdr:row>57</xdr:row>
      <xdr:rowOff>69215</xdr:rowOff>
    </xdr:to>
    <xdr:cxnSp macro="">
      <xdr:nvCxnSpPr>
        <xdr:cNvPr id="805" name="直線コネクタ 804"/>
        <xdr:cNvCxnSpPr/>
      </xdr:nvCxnSpPr>
      <xdr:spPr>
        <a:xfrm flipV="1">
          <a:off x="18735675" y="948499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122555</xdr:rowOff>
    </xdr:from>
    <xdr:to xmlns:xdr="http://schemas.openxmlformats.org/drawingml/2006/spreadsheetDrawing">
      <xdr:col>112</xdr:col>
      <xdr:colOff>38100</xdr:colOff>
      <xdr:row>57</xdr:row>
      <xdr:rowOff>55245</xdr:rowOff>
    </xdr:to>
    <xdr:sp macro="" textlink="">
      <xdr:nvSpPr>
        <xdr:cNvPr id="806" name="フローチャート: 判断 805"/>
        <xdr:cNvSpPr/>
      </xdr:nvSpPr>
      <xdr:spPr>
        <a:xfrm>
          <a:off x="19510375" y="9374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71755</xdr:rowOff>
    </xdr:from>
    <xdr:ext cx="464185" cy="248285"/>
    <xdr:sp macro="" textlink="">
      <xdr:nvSpPr>
        <xdr:cNvPr id="807" name="テキスト ボックス 806"/>
        <xdr:cNvSpPr txBox="1"/>
      </xdr:nvSpPr>
      <xdr:spPr>
        <a:xfrm>
          <a:off x="19342100" y="9158605"/>
          <a:ext cx="4641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69215</xdr:rowOff>
    </xdr:from>
    <xdr:to xmlns:xdr="http://schemas.openxmlformats.org/drawingml/2006/spreadsheetDrawing">
      <xdr:col>107</xdr:col>
      <xdr:colOff>50800</xdr:colOff>
      <xdr:row>57</xdr:row>
      <xdr:rowOff>69850</xdr:rowOff>
    </xdr:to>
    <xdr:cxnSp macro="">
      <xdr:nvCxnSpPr>
        <xdr:cNvPr id="808" name="直線コネクタ 807"/>
        <xdr:cNvCxnSpPr/>
      </xdr:nvCxnSpPr>
      <xdr:spPr>
        <a:xfrm flipV="1">
          <a:off x="17926050" y="948626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103505</xdr:rowOff>
    </xdr:from>
    <xdr:to xmlns:xdr="http://schemas.openxmlformats.org/drawingml/2006/spreadsheetDrawing">
      <xdr:col>107</xdr:col>
      <xdr:colOff>101600</xdr:colOff>
      <xdr:row>57</xdr:row>
      <xdr:rowOff>36195</xdr:rowOff>
    </xdr:to>
    <xdr:sp macro="" textlink="">
      <xdr:nvSpPr>
        <xdr:cNvPr id="809" name="フローチャート: 判断 808"/>
        <xdr:cNvSpPr/>
      </xdr:nvSpPr>
      <xdr:spPr>
        <a:xfrm>
          <a:off x="18684875" y="9355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52070</xdr:rowOff>
    </xdr:from>
    <xdr:ext cx="464185" cy="243840"/>
    <xdr:sp macro="" textlink="">
      <xdr:nvSpPr>
        <xdr:cNvPr id="810" name="テキスト ボックス 809"/>
        <xdr:cNvSpPr txBox="1"/>
      </xdr:nvSpPr>
      <xdr:spPr>
        <a:xfrm>
          <a:off x="18516600" y="9138920"/>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57</xdr:row>
      <xdr:rowOff>69850</xdr:rowOff>
    </xdr:from>
    <xdr:to xmlns:xdr="http://schemas.openxmlformats.org/drawingml/2006/spreadsheetDrawing">
      <xdr:col>102</xdr:col>
      <xdr:colOff>114300</xdr:colOff>
      <xdr:row>57</xdr:row>
      <xdr:rowOff>70485</xdr:rowOff>
    </xdr:to>
    <xdr:cxnSp macro="">
      <xdr:nvCxnSpPr>
        <xdr:cNvPr id="811" name="直線コネクタ 810"/>
        <xdr:cNvCxnSpPr/>
      </xdr:nvCxnSpPr>
      <xdr:spPr>
        <a:xfrm flipV="1">
          <a:off x="17113250" y="94869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26670</xdr:rowOff>
    </xdr:from>
    <xdr:to xmlns:xdr="http://schemas.openxmlformats.org/drawingml/2006/spreadsheetDrawing">
      <xdr:col>102</xdr:col>
      <xdr:colOff>165100</xdr:colOff>
      <xdr:row>57</xdr:row>
      <xdr:rowOff>124460</xdr:rowOff>
    </xdr:to>
    <xdr:sp macro="" textlink="">
      <xdr:nvSpPr>
        <xdr:cNvPr id="812" name="フローチャート: 判断 811"/>
        <xdr:cNvSpPr/>
      </xdr:nvSpPr>
      <xdr:spPr>
        <a:xfrm>
          <a:off x="17875250" y="9443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116205</xdr:rowOff>
    </xdr:from>
    <xdr:ext cx="464185" cy="243840"/>
    <xdr:sp macro="" textlink="">
      <xdr:nvSpPr>
        <xdr:cNvPr id="813" name="テキスト ボックス 812"/>
        <xdr:cNvSpPr txBox="1"/>
      </xdr:nvSpPr>
      <xdr:spPr>
        <a:xfrm>
          <a:off x="17706975" y="953325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30480</xdr:rowOff>
    </xdr:from>
    <xdr:to xmlns:xdr="http://schemas.openxmlformats.org/drawingml/2006/spreadsheetDrawing">
      <xdr:col>98</xdr:col>
      <xdr:colOff>38100</xdr:colOff>
      <xdr:row>57</xdr:row>
      <xdr:rowOff>128270</xdr:rowOff>
    </xdr:to>
    <xdr:sp macro="" textlink="">
      <xdr:nvSpPr>
        <xdr:cNvPr id="814" name="フローチャート: 判断 813"/>
        <xdr:cNvSpPr/>
      </xdr:nvSpPr>
      <xdr:spPr>
        <a:xfrm>
          <a:off x="17065625" y="9447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120015</xdr:rowOff>
    </xdr:from>
    <xdr:ext cx="464185" cy="245110"/>
    <xdr:sp macro="" textlink="">
      <xdr:nvSpPr>
        <xdr:cNvPr id="815" name="テキスト ボックス 814"/>
        <xdr:cNvSpPr txBox="1"/>
      </xdr:nvSpPr>
      <xdr:spPr>
        <a:xfrm>
          <a:off x="16897350" y="953706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6" name="テキスト ボックス 815"/>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7" name="テキスト ボックス 816"/>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8" name="テキスト ボックス 817"/>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9" name="テキスト ボックス 818"/>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0" name="テキスト ボックス 819"/>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66675</xdr:rowOff>
    </xdr:from>
    <xdr:to xmlns:xdr="http://schemas.openxmlformats.org/drawingml/2006/spreadsheetDrawing">
      <xdr:col>116</xdr:col>
      <xdr:colOff>114300</xdr:colOff>
      <xdr:row>57</xdr:row>
      <xdr:rowOff>164465</xdr:rowOff>
    </xdr:to>
    <xdr:sp macro="" textlink="">
      <xdr:nvSpPr>
        <xdr:cNvPr id="821" name="楕円 820"/>
        <xdr:cNvSpPr/>
      </xdr:nvSpPr>
      <xdr:spPr>
        <a:xfrm>
          <a:off x="20269200" y="9483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45720</xdr:rowOff>
    </xdr:from>
    <xdr:ext cx="469900" cy="249555"/>
    <xdr:sp macro="" textlink="">
      <xdr:nvSpPr>
        <xdr:cNvPr id="822" name="貸付金該当値テキスト"/>
        <xdr:cNvSpPr txBox="1"/>
      </xdr:nvSpPr>
      <xdr:spPr>
        <a:xfrm>
          <a:off x="20370800" y="94627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19050</xdr:rowOff>
    </xdr:from>
    <xdr:to xmlns:xdr="http://schemas.openxmlformats.org/drawingml/2006/spreadsheetDrawing">
      <xdr:col>112</xdr:col>
      <xdr:colOff>38100</xdr:colOff>
      <xdr:row>57</xdr:row>
      <xdr:rowOff>116840</xdr:rowOff>
    </xdr:to>
    <xdr:sp macro="" textlink="">
      <xdr:nvSpPr>
        <xdr:cNvPr id="823" name="楕円 822"/>
        <xdr:cNvSpPr/>
      </xdr:nvSpPr>
      <xdr:spPr>
        <a:xfrm>
          <a:off x="19510375" y="9436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107950</xdr:rowOff>
    </xdr:from>
    <xdr:ext cx="464185" cy="248285"/>
    <xdr:sp macro="" textlink="">
      <xdr:nvSpPr>
        <xdr:cNvPr id="824" name="テキスト ボックス 823"/>
        <xdr:cNvSpPr txBox="1"/>
      </xdr:nvSpPr>
      <xdr:spPr>
        <a:xfrm>
          <a:off x="19342100" y="9525000"/>
          <a:ext cx="4641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20320</xdr:rowOff>
    </xdr:from>
    <xdr:to xmlns:xdr="http://schemas.openxmlformats.org/drawingml/2006/spreadsheetDrawing">
      <xdr:col>107</xdr:col>
      <xdr:colOff>101600</xdr:colOff>
      <xdr:row>57</xdr:row>
      <xdr:rowOff>118110</xdr:rowOff>
    </xdr:to>
    <xdr:sp macro="" textlink="">
      <xdr:nvSpPr>
        <xdr:cNvPr id="825" name="楕円 824"/>
        <xdr:cNvSpPr/>
      </xdr:nvSpPr>
      <xdr:spPr>
        <a:xfrm>
          <a:off x="18684875" y="9437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109220</xdr:rowOff>
    </xdr:from>
    <xdr:ext cx="464185" cy="248920"/>
    <xdr:sp macro="" textlink="">
      <xdr:nvSpPr>
        <xdr:cNvPr id="826" name="テキスト ボックス 825"/>
        <xdr:cNvSpPr txBox="1"/>
      </xdr:nvSpPr>
      <xdr:spPr>
        <a:xfrm>
          <a:off x="18516600" y="9526270"/>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20955</xdr:rowOff>
    </xdr:from>
    <xdr:to xmlns:xdr="http://schemas.openxmlformats.org/drawingml/2006/spreadsheetDrawing">
      <xdr:col>102</xdr:col>
      <xdr:colOff>165100</xdr:colOff>
      <xdr:row>57</xdr:row>
      <xdr:rowOff>118745</xdr:rowOff>
    </xdr:to>
    <xdr:sp macro="" textlink="">
      <xdr:nvSpPr>
        <xdr:cNvPr id="827" name="楕円 826"/>
        <xdr:cNvSpPr/>
      </xdr:nvSpPr>
      <xdr:spPr>
        <a:xfrm>
          <a:off x="17875250" y="9438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134620</xdr:rowOff>
    </xdr:from>
    <xdr:ext cx="464185" cy="249555"/>
    <xdr:sp macro="" textlink="">
      <xdr:nvSpPr>
        <xdr:cNvPr id="828" name="テキスト ボックス 827"/>
        <xdr:cNvSpPr txBox="1"/>
      </xdr:nvSpPr>
      <xdr:spPr>
        <a:xfrm>
          <a:off x="17706975" y="922147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21590</xdr:rowOff>
    </xdr:from>
    <xdr:to xmlns:xdr="http://schemas.openxmlformats.org/drawingml/2006/spreadsheetDrawing">
      <xdr:col>98</xdr:col>
      <xdr:colOff>38100</xdr:colOff>
      <xdr:row>57</xdr:row>
      <xdr:rowOff>119380</xdr:rowOff>
    </xdr:to>
    <xdr:sp macro="" textlink="">
      <xdr:nvSpPr>
        <xdr:cNvPr id="829" name="楕円 828"/>
        <xdr:cNvSpPr/>
      </xdr:nvSpPr>
      <xdr:spPr>
        <a:xfrm>
          <a:off x="17065625" y="94386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135255</xdr:rowOff>
    </xdr:from>
    <xdr:ext cx="464185" cy="249555"/>
    <xdr:sp macro="" textlink="">
      <xdr:nvSpPr>
        <xdr:cNvPr id="830" name="テキスト ボックス 829"/>
        <xdr:cNvSpPr txBox="1"/>
      </xdr:nvSpPr>
      <xdr:spPr>
        <a:xfrm>
          <a:off x="16897350" y="922210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31" name="正方形/長方形 830"/>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32" name="正方形/長方形 831"/>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33" name="正方形/長方形 832"/>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34" name="正方形/長方形 833"/>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35" name="正方形/長方形 834"/>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6" name="正方形/長方形 835"/>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37" name="正方形/長方形 836"/>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8" name="正方形/長方形 837"/>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5900"/>
    <xdr:sp macro="" textlink="">
      <xdr:nvSpPr>
        <xdr:cNvPr id="839" name="テキスト ボックス 838"/>
        <xdr:cNvSpPr txBox="1"/>
      </xdr:nvSpPr>
      <xdr:spPr>
        <a:xfrm>
          <a:off x="1674177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40" name="直線コネクタ 839"/>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107315</xdr:rowOff>
    </xdr:from>
    <xdr:ext cx="525780" cy="248285"/>
    <xdr:sp macro="" textlink="">
      <xdr:nvSpPr>
        <xdr:cNvPr id="841" name="テキスト ボックス 840"/>
        <xdr:cNvSpPr txBox="1"/>
      </xdr:nvSpPr>
      <xdr:spPr>
        <a:xfrm>
          <a:off x="16280130" y="13321665"/>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42" name="直線コネクタ 841"/>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25780" cy="249555"/>
    <xdr:sp macro="" textlink="">
      <xdr:nvSpPr>
        <xdr:cNvPr id="843" name="テキスト ボックス 842"/>
        <xdr:cNvSpPr txBox="1"/>
      </xdr:nvSpPr>
      <xdr:spPr>
        <a:xfrm>
          <a:off x="16280130" y="1295527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44" name="直線コネクタ 843"/>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25780" cy="249555"/>
    <xdr:sp macro="" textlink="">
      <xdr:nvSpPr>
        <xdr:cNvPr id="845" name="テキスト ボックス 844"/>
        <xdr:cNvSpPr txBox="1"/>
      </xdr:nvSpPr>
      <xdr:spPr>
        <a:xfrm>
          <a:off x="16280130" y="1258824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46" name="直線コネクタ 845"/>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25780" cy="243840"/>
    <xdr:sp macro="" textlink="">
      <xdr:nvSpPr>
        <xdr:cNvPr id="847" name="テキスト ボックス 846"/>
        <xdr:cNvSpPr txBox="1"/>
      </xdr:nvSpPr>
      <xdr:spPr>
        <a:xfrm>
          <a:off x="16280130" y="1222121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48" name="直線コネクタ 847"/>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126365</xdr:rowOff>
    </xdr:from>
    <xdr:ext cx="525780" cy="245110"/>
    <xdr:sp macro="" textlink="">
      <xdr:nvSpPr>
        <xdr:cNvPr id="849" name="テキスト ボックス 848"/>
        <xdr:cNvSpPr txBox="1"/>
      </xdr:nvSpPr>
      <xdr:spPr>
        <a:xfrm>
          <a:off x="16280130" y="1185481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50" name="直線コネクタ 849"/>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89535</xdr:rowOff>
    </xdr:from>
    <xdr:ext cx="525780" cy="245110"/>
    <xdr:sp macro="" textlink="">
      <xdr:nvSpPr>
        <xdr:cNvPr id="851" name="テキスト ボックス 850"/>
        <xdr:cNvSpPr txBox="1"/>
      </xdr:nvSpPr>
      <xdr:spPr>
        <a:xfrm>
          <a:off x="16280130" y="1148778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2" name="直線コネクタ 851"/>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52705</xdr:rowOff>
    </xdr:from>
    <xdr:ext cx="525780" cy="243840"/>
    <xdr:sp macro="" textlink="">
      <xdr:nvSpPr>
        <xdr:cNvPr id="853" name="テキスト ボックス 852"/>
        <xdr:cNvSpPr txBox="1"/>
      </xdr:nvSpPr>
      <xdr:spPr>
        <a:xfrm>
          <a:off x="16280130" y="111207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54"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126365</xdr:rowOff>
    </xdr:from>
    <xdr:to xmlns:xdr="http://schemas.openxmlformats.org/drawingml/2006/spreadsheetDrawing">
      <xdr:col>116</xdr:col>
      <xdr:colOff>62865</xdr:colOff>
      <xdr:row>78</xdr:row>
      <xdr:rowOff>64135</xdr:rowOff>
    </xdr:to>
    <xdr:cxnSp macro="">
      <xdr:nvCxnSpPr>
        <xdr:cNvPr id="855" name="直線コネクタ 854"/>
        <xdr:cNvCxnSpPr/>
      </xdr:nvCxnSpPr>
      <xdr:spPr>
        <a:xfrm flipV="1">
          <a:off x="20318095" y="1168971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67945</xdr:rowOff>
    </xdr:from>
    <xdr:ext cx="534670" cy="249555"/>
    <xdr:sp macro="" textlink="">
      <xdr:nvSpPr>
        <xdr:cNvPr id="856" name="繰出金最小値テキスト"/>
        <xdr:cNvSpPr txBox="1"/>
      </xdr:nvSpPr>
      <xdr:spPr>
        <a:xfrm>
          <a:off x="20370800" y="129520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64135</xdr:rowOff>
    </xdr:from>
    <xdr:to xmlns:xdr="http://schemas.openxmlformats.org/drawingml/2006/spreadsheetDrawing">
      <xdr:col>116</xdr:col>
      <xdr:colOff>152400</xdr:colOff>
      <xdr:row>78</xdr:row>
      <xdr:rowOff>64135</xdr:rowOff>
    </xdr:to>
    <xdr:cxnSp macro="">
      <xdr:nvCxnSpPr>
        <xdr:cNvPr id="857" name="直線コネクタ 856"/>
        <xdr:cNvCxnSpPr/>
      </xdr:nvCxnSpPr>
      <xdr:spPr>
        <a:xfrm>
          <a:off x="20246975" y="12948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74295</xdr:rowOff>
    </xdr:from>
    <xdr:ext cx="534670" cy="248285"/>
    <xdr:sp macro="" textlink="">
      <xdr:nvSpPr>
        <xdr:cNvPr id="858" name="繰出金最大値テキスト"/>
        <xdr:cNvSpPr txBox="1"/>
      </xdr:nvSpPr>
      <xdr:spPr>
        <a:xfrm>
          <a:off x="20370800" y="114725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126365</xdr:rowOff>
    </xdr:from>
    <xdr:to xmlns:xdr="http://schemas.openxmlformats.org/drawingml/2006/spreadsheetDrawing">
      <xdr:col>116</xdr:col>
      <xdr:colOff>152400</xdr:colOff>
      <xdr:row>70</xdr:row>
      <xdr:rowOff>126365</xdr:rowOff>
    </xdr:to>
    <xdr:cxnSp macro="">
      <xdr:nvCxnSpPr>
        <xdr:cNvPr id="859" name="直線コネクタ 858"/>
        <xdr:cNvCxnSpPr/>
      </xdr:nvCxnSpPr>
      <xdr:spPr>
        <a:xfrm>
          <a:off x="20246975" y="11689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75</xdr:row>
      <xdr:rowOff>76200</xdr:rowOff>
    </xdr:from>
    <xdr:to xmlns:xdr="http://schemas.openxmlformats.org/drawingml/2006/spreadsheetDrawing">
      <xdr:col>116</xdr:col>
      <xdr:colOff>63500</xdr:colOff>
      <xdr:row>75</xdr:row>
      <xdr:rowOff>127000</xdr:rowOff>
    </xdr:to>
    <xdr:cxnSp macro="">
      <xdr:nvCxnSpPr>
        <xdr:cNvPr id="860" name="直線コネクタ 859"/>
        <xdr:cNvCxnSpPr/>
      </xdr:nvCxnSpPr>
      <xdr:spPr>
        <a:xfrm flipV="1">
          <a:off x="19558000" y="12465050"/>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12065</xdr:rowOff>
    </xdr:from>
    <xdr:ext cx="534670" cy="249555"/>
    <xdr:sp macro="" textlink="">
      <xdr:nvSpPr>
        <xdr:cNvPr id="861" name="繰出金平均値テキスト"/>
        <xdr:cNvSpPr txBox="1"/>
      </xdr:nvSpPr>
      <xdr:spPr>
        <a:xfrm>
          <a:off x="20370800" y="122358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155575</xdr:rowOff>
    </xdr:from>
    <xdr:to xmlns:xdr="http://schemas.openxmlformats.org/drawingml/2006/spreadsheetDrawing">
      <xdr:col>116</xdr:col>
      <xdr:colOff>114300</xdr:colOff>
      <xdr:row>75</xdr:row>
      <xdr:rowOff>88265</xdr:rowOff>
    </xdr:to>
    <xdr:sp macro="" textlink="">
      <xdr:nvSpPr>
        <xdr:cNvPr id="862" name="フローチャート: 判断 861"/>
        <xdr:cNvSpPr/>
      </xdr:nvSpPr>
      <xdr:spPr>
        <a:xfrm>
          <a:off x="20269200" y="12379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97155</xdr:rowOff>
    </xdr:from>
    <xdr:to xmlns:xdr="http://schemas.openxmlformats.org/drawingml/2006/spreadsheetDrawing">
      <xdr:col>111</xdr:col>
      <xdr:colOff>174625</xdr:colOff>
      <xdr:row>75</xdr:row>
      <xdr:rowOff>127000</xdr:rowOff>
    </xdr:to>
    <xdr:cxnSp macro="">
      <xdr:nvCxnSpPr>
        <xdr:cNvPr id="863" name="直線コネクタ 862"/>
        <xdr:cNvCxnSpPr/>
      </xdr:nvCxnSpPr>
      <xdr:spPr>
        <a:xfrm>
          <a:off x="18735675" y="12486005"/>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57785</xdr:rowOff>
    </xdr:from>
    <xdr:to xmlns:xdr="http://schemas.openxmlformats.org/drawingml/2006/spreadsheetDrawing">
      <xdr:col>112</xdr:col>
      <xdr:colOff>38100</xdr:colOff>
      <xdr:row>75</xdr:row>
      <xdr:rowOff>155575</xdr:rowOff>
    </xdr:to>
    <xdr:sp macro="" textlink="">
      <xdr:nvSpPr>
        <xdr:cNvPr id="864" name="フローチャート: 判断 863"/>
        <xdr:cNvSpPr/>
      </xdr:nvSpPr>
      <xdr:spPr>
        <a:xfrm>
          <a:off x="19510375" y="124466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5715</xdr:rowOff>
    </xdr:from>
    <xdr:ext cx="528955" cy="248285"/>
    <xdr:sp macro="" textlink="">
      <xdr:nvSpPr>
        <xdr:cNvPr id="865" name="テキスト ボックス 864"/>
        <xdr:cNvSpPr txBox="1"/>
      </xdr:nvSpPr>
      <xdr:spPr>
        <a:xfrm>
          <a:off x="19309715" y="1222946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95885</xdr:rowOff>
    </xdr:from>
    <xdr:to xmlns:xdr="http://schemas.openxmlformats.org/drawingml/2006/spreadsheetDrawing">
      <xdr:col>107</xdr:col>
      <xdr:colOff>50800</xdr:colOff>
      <xdr:row>75</xdr:row>
      <xdr:rowOff>97155</xdr:rowOff>
    </xdr:to>
    <xdr:cxnSp macro="">
      <xdr:nvCxnSpPr>
        <xdr:cNvPr id="866" name="直線コネクタ 865"/>
        <xdr:cNvCxnSpPr/>
      </xdr:nvCxnSpPr>
      <xdr:spPr>
        <a:xfrm>
          <a:off x="17926050" y="1248473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83820</xdr:rowOff>
    </xdr:from>
    <xdr:to xmlns:xdr="http://schemas.openxmlformats.org/drawingml/2006/spreadsheetDrawing">
      <xdr:col>107</xdr:col>
      <xdr:colOff>101600</xdr:colOff>
      <xdr:row>76</xdr:row>
      <xdr:rowOff>17145</xdr:rowOff>
    </xdr:to>
    <xdr:sp macro="" textlink="">
      <xdr:nvSpPr>
        <xdr:cNvPr id="867" name="フローチャート: 判断 866"/>
        <xdr:cNvSpPr/>
      </xdr:nvSpPr>
      <xdr:spPr>
        <a:xfrm>
          <a:off x="18684875" y="124726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7620</xdr:rowOff>
    </xdr:from>
    <xdr:ext cx="528955" cy="248285"/>
    <xdr:sp macro="" textlink="">
      <xdr:nvSpPr>
        <xdr:cNvPr id="868" name="テキスト ボックス 867"/>
        <xdr:cNvSpPr txBox="1"/>
      </xdr:nvSpPr>
      <xdr:spPr>
        <a:xfrm>
          <a:off x="18500090" y="12561570"/>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71</xdr:row>
      <xdr:rowOff>133985</xdr:rowOff>
    </xdr:from>
    <xdr:to xmlns:xdr="http://schemas.openxmlformats.org/drawingml/2006/spreadsheetDrawing">
      <xdr:col>102</xdr:col>
      <xdr:colOff>114300</xdr:colOff>
      <xdr:row>75</xdr:row>
      <xdr:rowOff>95885</xdr:rowOff>
    </xdr:to>
    <xdr:cxnSp macro="">
      <xdr:nvCxnSpPr>
        <xdr:cNvPr id="869" name="直線コネクタ 868"/>
        <xdr:cNvCxnSpPr/>
      </xdr:nvCxnSpPr>
      <xdr:spPr>
        <a:xfrm>
          <a:off x="17113250" y="11862435"/>
          <a:ext cx="812800" cy="622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147955</xdr:rowOff>
    </xdr:from>
    <xdr:to xmlns:xdr="http://schemas.openxmlformats.org/drawingml/2006/spreadsheetDrawing">
      <xdr:col>102</xdr:col>
      <xdr:colOff>165100</xdr:colOff>
      <xdr:row>78</xdr:row>
      <xdr:rowOff>80645</xdr:rowOff>
    </xdr:to>
    <xdr:sp macro="" textlink="">
      <xdr:nvSpPr>
        <xdr:cNvPr id="870" name="フローチャート: 判断 869"/>
        <xdr:cNvSpPr/>
      </xdr:nvSpPr>
      <xdr:spPr>
        <a:xfrm>
          <a:off x="17875250" y="1286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71755</xdr:rowOff>
    </xdr:from>
    <xdr:ext cx="528955" cy="248285"/>
    <xdr:sp macro="" textlink="">
      <xdr:nvSpPr>
        <xdr:cNvPr id="871" name="テキスト ボックス 870"/>
        <xdr:cNvSpPr txBox="1"/>
      </xdr:nvSpPr>
      <xdr:spPr>
        <a:xfrm>
          <a:off x="17674590" y="1295590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102870</xdr:rowOff>
    </xdr:from>
    <xdr:to xmlns:xdr="http://schemas.openxmlformats.org/drawingml/2006/spreadsheetDrawing">
      <xdr:col>98</xdr:col>
      <xdr:colOff>38100</xdr:colOff>
      <xdr:row>77</xdr:row>
      <xdr:rowOff>35560</xdr:rowOff>
    </xdr:to>
    <xdr:sp macro="" textlink="">
      <xdr:nvSpPr>
        <xdr:cNvPr id="872" name="フローチャート: 判断 871"/>
        <xdr:cNvSpPr/>
      </xdr:nvSpPr>
      <xdr:spPr>
        <a:xfrm>
          <a:off x="17065625" y="12656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27305</xdr:rowOff>
    </xdr:from>
    <xdr:ext cx="528955" cy="245110"/>
    <xdr:sp macro="" textlink="">
      <xdr:nvSpPr>
        <xdr:cNvPr id="873" name="テキスト ボックス 872"/>
        <xdr:cNvSpPr txBox="1"/>
      </xdr:nvSpPr>
      <xdr:spPr>
        <a:xfrm>
          <a:off x="16864965" y="1274635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74" name="テキスト ボックス 873"/>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5" name="テキスト ボックス 874"/>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6" name="テキスト ボックス 875"/>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7" name="テキスト ボックス 876"/>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8" name="テキスト ボックス 877"/>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27940</xdr:rowOff>
    </xdr:from>
    <xdr:to xmlns:xdr="http://schemas.openxmlformats.org/drawingml/2006/spreadsheetDrawing">
      <xdr:col>116</xdr:col>
      <xdr:colOff>114300</xdr:colOff>
      <xdr:row>75</xdr:row>
      <xdr:rowOff>125730</xdr:rowOff>
    </xdr:to>
    <xdr:sp macro="" textlink="">
      <xdr:nvSpPr>
        <xdr:cNvPr id="879" name="楕円 878"/>
        <xdr:cNvSpPr/>
      </xdr:nvSpPr>
      <xdr:spPr>
        <a:xfrm>
          <a:off x="20269200" y="12416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6350</xdr:rowOff>
    </xdr:from>
    <xdr:ext cx="534670" cy="248285"/>
    <xdr:sp macro="" textlink="">
      <xdr:nvSpPr>
        <xdr:cNvPr id="880" name="繰出金該当値テキスト"/>
        <xdr:cNvSpPr txBox="1"/>
      </xdr:nvSpPr>
      <xdr:spPr>
        <a:xfrm>
          <a:off x="20370800" y="1239520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77470</xdr:rowOff>
    </xdr:from>
    <xdr:to xmlns:xdr="http://schemas.openxmlformats.org/drawingml/2006/spreadsheetDrawing">
      <xdr:col>112</xdr:col>
      <xdr:colOff>38100</xdr:colOff>
      <xdr:row>76</xdr:row>
      <xdr:rowOff>10160</xdr:rowOff>
    </xdr:to>
    <xdr:sp macro="" textlink="">
      <xdr:nvSpPr>
        <xdr:cNvPr id="881" name="楕円 880"/>
        <xdr:cNvSpPr/>
      </xdr:nvSpPr>
      <xdr:spPr>
        <a:xfrm>
          <a:off x="19510375" y="124663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1905</xdr:rowOff>
    </xdr:from>
    <xdr:ext cx="528955" cy="249555"/>
    <xdr:sp macro="" textlink="">
      <xdr:nvSpPr>
        <xdr:cNvPr id="882" name="テキスト ボックス 881"/>
        <xdr:cNvSpPr txBox="1"/>
      </xdr:nvSpPr>
      <xdr:spPr>
        <a:xfrm>
          <a:off x="19309715" y="1255585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48260</xdr:rowOff>
    </xdr:from>
    <xdr:to xmlns:xdr="http://schemas.openxmlformats.org/drawingml/2006/spreadsheetDrawing">
      <xdr:col>107</xdr:col>
      <xdr:colOff>101600</xdr:colOff>
      <xdr:row>75</xdr:row>
      <xdr:rowOff>146050</xdr:rowOff>
    </xdr:to>
    <xdr:sp macro="" textlink="">
      <xdr:nvSpPr>
        <xdr:cNvPr id="883" name="楕円 882"/>
        <xdr:cNvSpPr/>
      </xdr:nvSpPr>
      <xdr:spPr>
        <a:xfrm>
          <a:off x="18684875" y="1243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161925</xdr:rowOff>
    </xdr:from>
    <xdr:ext cx="528955" cy="243840"/>
    <xdr:sp macro="" textlink="">
      <xdr:nvSpPr>
        <xdr:cNvPr id="884" name="テキスト ボックス 883"/>
        <xdr:cNvSpPr txBox="1"/>
      </xdr:nvSpPr>
      <xdr:spPr>
        <a:xfrm>
          <a:off x="18500090" y="1222057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46990</xdr:rowOff>
    </xdr:from>
    <xdr:to xmlns:xdr="http://schemas.openxmlformats.org/drawingml/2006/spreadsheetDrawing">
      <xdr:col>102</xdr:col>
      <xdr:colOff>165100</xdr:colOff>
      <xdr:row>75</xdr:row>
      <xdr:rowOff>144780</xdr:rowOff>
    </xdr:to>
    <xdr:sp macro="" textlink="">
      <xdr:nvSpPr>
        <xdr:cNvPr id="885" name="楕円 884"/>
        <xdr:cNvSpPr/>
      </xdr:nvSpPr>
      <xdr:spPr>
        <a:xfrm>
          <a:off x="17875250" y="12435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160655</xdr:rowOff>
    </xdr:from>
    <xdr:ext cx="528955" cy="243840"/>
    <xdr:sp macro="" textlink="">
      <xdr:nvSpPr>
        <xdr:cNvPr id="886" name="テキスト ボックス 885"/>
        <xdr:cNvSpPr txBox="1"/>
      </xdr:nvSpPr>
      <xdr:spPr>
        <a:xfrm>
          <a:off x="17674590" y="1221930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85090</xdr:rowOff>
    </xdr:from>
    <xdr:to xmlns:xdr="http://schemas.openxmlformats.org/drawingml/2006/spreadsheetDrawing">
      <xdr:col>98</xdr:col>
      <xdr:colOff>38100</xdr:colOff>
      <xdr:row>72</xdr:row>
      <xdr:rowOff>17780</xdr:rowOff>
    </xdr:to>
    <xdr:sp macro="" textlink="">
      <xdr:nvSpPr>
        <xdr:cNvPr id="887" name="楕円 886"/>
        <xdr:cNvSpPr/>
      </xdr:nvSpPr>
      <xdr:spPr>
        <a:xfrm>
          <a:off x="17065625" y="11813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33655</xdr:rowOff>
    </xdr:from>
    <xdr:ext cx="528955" cy="249555"/>
    <xdr:sp macro="" textlink="">
      <xdr:nvSpPr>
        <xdr:cNvPr id="888" name="テキスト ボックス 887"/>
        <xdr:cNvSpPr txBox="1"/>
      </xdr:nvSpPr>
      <xdr:spPr>
        <a:xfrm>
          <a:off x="16864965" y="1159700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9" name="正方形/長方形 888"/>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90" name="正方形/長方形 889"/>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91" name="正方形/長方形 890"/>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92" name="正方形/長方形 891"/>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93" name="正方形/長方形 892"/>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94" name="正方形/長方形 893"/>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95" name="正方形/長方形 894"/>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6" name="正方形/長方形 895"/>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5900"/>
    <xdr:sp macro="" textlink="">
      <xdr:nvSpPr>
        <xdr:cNvPr id="897" name="テキスト ボックス 896"/>
        <xdr:cNvSpPr txBox="1"/>
      </xdr:nvSpPr>
      <xdr:spPr>
        <a:xfrm>
          <a:off x="1674177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8" name="直線コネクタ 897"/>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3365"/>
    <xdr:sp macro="" textlink="">
      <xdr:nvSpPr>
        <xdr:cNvPr id="900" name="テキスト ボックス 899"/>
        <xdr:cNvSpPr txBox="1"/>
      </xdr:nvSpPr>
      <xdr:spPr>
        <a:xfrm>
          <a:off x="16546830" y="155422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1" name="直線コネクタ 900"/>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3840"/>
    <xdr:sp macro="" textlink="">
      <xdr:nvSpPr>
        <xdr:cNvPr id="902" name="テキスト ボックス 901"/>
        <xdr:cNvSpPr txBox="1"/>
      </xdr:nvSpPr>
      <xdr:spPr>
        <a:xfrm>
          <a:off x="16546830" y="1442275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4" name="直線コネクタ 903"/>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5"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7"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9" name="直線コネクタ 908"/>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0"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1" name="フローチャート: 判断 910"/>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2" name="直線コネクタ 911"/>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3" name="フローチャート: 判断 912"/>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914" name="テキスト ボックス 913"/>
        <xdr:cNvSpPr txBox="1"/>
      </xdr:nvSpPr>
      <xdr:spPr>
        <a:xfrm>
          <a:off x="19436715" y="15726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5" name="直線コネクタ 914"/>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6" name="フローチャート: 判断 915"/>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840" cy="259080"/>
    <xdr:sp macro="" textlink="">
      <xdr:nvSpPr>
        <xdr:cNvPr id="917" name="テキスト ボックス 916"/>
        <xdr:cNvSpPr txBox="1"/>
      </xdr:nvSpPr>
      <xdr:spPr>
        <a:xfrm>
          <a:off x="18627090" y="15726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8" name="直線コネクタ 917"/>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フローチャート: 判断 918"/>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20" name="テキスト ボックス 919"/>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フローチャート: 判断 920"/>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22" name="テキスト ボックス 921"/>
        <xdr:cNvSpPr txBox="1"/>
      </xdr:nvSpPr>
      <xdr:spPr>
        <a:xfrm>
          <a:off x="16991965" y="15726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4" name="テキスト ボックス 923"/>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7" name="テキスト ボックス 926"/>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8" name="楕円 927"/>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9"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0" name="楕円 929"/>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31" name="テキスト ボックス 930"/>
        <xdr:cNvSpPr txBox="1"/>
      </xdr:nvSpPr>
      <xdr:spPr>
        <a:xfrm>
          <a:off x="19436715" y="15408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2" name="楕円 931"/>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840" cy="259080"/>
    <xdr:sp macro="" textlink="">
      <xdr:nvSpPr>
        <xdr:cNvPr id="933" name="テキスト ボックス 932"/>
        <xdr:cNvSpPr txBox="1"/>
      </xdr:nvSpPr>
      <xdr:spPr>
        <a:xfrm>
          <a:off x="18627090" y="15408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4" name="楕円 933"/>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5" name="テキスト ボックス 934"/>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6" name="楕円 935"/>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37" name="テキスト ボックス 936"/>
        <xdr:cNvSpPr txBox="1"/>
      </xdr:nvSpPr>
      <xdr:spPr>
        <a:xfrm>
          <a:off x="16991965" y="15408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歳出決算総額ベースでの住民一人あたりコストは、約４９</a:t>
          </a:r>
          <a:r>
            <a:rPr kumimoji="1" lang="ja-JP" altLang="ja-JP" sz="1300">
              <a:solidFill>
                <a:schemeClr val="dk1"/>
              </a:solidFill>
              <a:effectLst/>
              <a:latin typeface="ＭＳ Ｐゴシック"/>
              <a:ea typeface="ＭＳ Ｐゴシック"/>
              <a:cs typeface="+mn-cs"/>
            </a:rPr>
            <a:t>万７千円である。類似団体平均を上回る項目は、</a:t>
          </a:r>
          <a:r>
            <a:rPr kumimoji="1" lang="ja-JP" altLang="en-US" sz="1300">
              <a:solidFill>
                <a:schemeClr val="dk1"/>
              </a:solidFill>
              <a:effectLst/>
              <a:latin typeface="ＭＳ Ｐゴシック"/>
              <a:ea typeface="ＭＳ Ｐゴシック"/>
              <a:cs typeface="+mn-cs"/>
            </a:rPr>
            <a:t>補助費等</a:t>
          </a:r>
          <a:r>
            <a:rPr kumimoji="1" lang="ja-JP" altLang="ja-JP" sz="1300">
              <a:solidFill>
                <a:schemeClr val="dk1"/>
              </a:solidFill>
              <a:effectLst/>
              <a:latin typeface="ＭＳ Ｐゴシック"/>
              <a:ea typeface="ＭＳ Ｐゴシック"/>
              <a:cs typeface="+mn-cs"/>
            </a:rPr>
            <a:t>である。</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補助費等は、一人あたり約</a:t>
          </a:r>
          <a:r>
            <a:rPr kumimoji="1" lang="ja-JP" altLang="en-US" sz="1300">
              <a:solidFill>
                <a:schemeClr val="dk1"/>
              </a:solidFill>
              <a:effectLst/>
              <a:latin typeface="ＭＳ Ｐゴシック"/>
              <a:ea typeface="ＭＳ Ｐゴシック"/>
              <a:cs typeface="+mn-cs"/>
            </a:rPr>
            <a:t>８</a:t>
          </a:r>
          <a:r>
            <a:rPr kumimoji="1" lang="ja-JP" altLang="ja-JP" sz="1300">
              <a:solidFill>
                <a:schemeClr val="dk1"/>
              </a:solidFill>
              <a:effectLst/>
              <a:latin typeface="ＭＳ Ｐゴシック"/>
              <a:ea typeface="ＭＳ Ｐゴシック"/>
              <a:cs typeface="+mn-cs"/>
            </a:rPr>
            <a:t>万</a:t>
          </a:r>
          <a:r>
            <a:rPr kumimoji="1" lang="ja-JP" altLang="en-US" sz="1300">
              <a:solidFill>
                <a:schemeClr val="dk1"/>
              </a:solidFill>
              <a:effectLst/>
              <a:latin typeface="ＭＳ Ｐゴシック"/>
              <a:ea typeface="ＭＳ Ｐゴシック"/>
              <a:cs typeface="+mn-cs"/>
            </a:rPr>
            <a:t>６</a:t>
          </a:r>
          <a:r>
            <a:rPr kumimoji="1" lang="ja-JP" altLang="ja-JP" sz="1300">
              <a:solidFill>
                <a:schemeClr val="dk1"/>
              </a:solidFill>
              <a:effectLst/>
              <a:latin typeface="ＭＳ Ｐゴシック"/>
              <a:ea typeface="ＭＳ Ｐゴシック"/>
              <a:cs typeface="+mn-cs"/>
            </a:rPr>
            <a:t>千円で、前年度と</a:t>
          </a:r>
          <a:r>
            <a:rPr kumimoji="1" lang="ja-JP" altLang="en-US" sz="1300">
              <a:solidFill>
                <a:schemeClr val="dk1"/>
              </a:solidFill>
              <a:effectLst/>
              <a:latin typeface="ＭＳ Ｐゴシック"/>
              <a:ea typeface="ＭＳ Ｐゴシック"/>
              <a:cs typeface="+mn-cs"/>
            </a:rPr>
            <a:t>おおむね同額と</a:t>
          </a:r>
          <a:r>
            <a:rPr kumimoji="1" lang="ja-JP" altLang="ja-JP" sz="1300">
              <a:solidFill>
                <a:schemeClr val="dk1"/>
              </a:solidFill>
              <a:effectLst/>
              <a:latin typeface="ＭＳ Ｐゴシック"/>
              <a:ea typeface="ＭＳ Ｐゴシック"/>
              <a:cs typeface="+mn-cs"/>
            </a:rPr>
            <a:t>なっている。</a:t>
          </a:r>
          <a:r>
            <a:rPr kumimoji="1" lang="ja-JP" altLang="ja-JP" sz="1300">
              <a:solidFill>
                <a:schemeClr val="dk1"/>
              </a:solidFill>
              <a:effectLst/>
              <a:latin typeface="ＭＳ Ｐゴシック"/>
              <a:ea typeface="ＭＳ Ｐゴシック"/>
              <a:cs typeface="+mn-cs"/>
            </a:rPr>
            <a:t/>
          </a:r>
          <a:r>
            <a:rPr kumimoji="1" lang="ja-JP" altLang="en-US" sz="1300">
              <a:solidFill>
                <a:schemeClr val="dk1"/>
              </a:solidFill>
              <a:effectLst/>
              <a:latin typeface="ＭＳ Ｐゴシック"/>
              <a:ea typeface="ＭＳ Ｐゴシック"/>
              <a:cs typeface="+mn-cs"/>
            </a:rPr>
            <a:t>物価高騰に対応するための経済対策事業の完了等に伴い、</a:t>
          </a:r>
          <a:r>
            <a:rPr kumimoji="1" lang="ja-JP" altLang="ja-JP" sz="1300">
              <a:solidFill>
                <a:schemeClr val="dk1"/>
              </a:solidFill>
              <a:effectLst/>
              <a:latin typeface="ＭＳ Ｐゴシック"/>
              <a:ea typeface="ＭＳ Ｐゴシック"/>
              <a:cs typeface="+mn-cs"/>
            </a:rPr>
            <a:t>補助費等の額は減少したが、人口減少の影響で</a:t>
          </a:r>
          <a:r>
            <a:rPr kumimoji="1" lang="ja-JP" altLang="ja-JP" sz="1300">
              <a:solidFill>
                <a:schemeClr val="dk1"/>
              </a:solidFill>
              <a:effectLst/>
              <a:latin typeface="ＭＳ Ｐゴシック"/>
              <a:ea typeface="ＭＳ Ｐゴシック"/>
              <a:cs typeface="+mn-cs"/>
            </a:rPr>
            <a:t>一人あたりのコストはおおむね同額となった。</a:t>
          </a:r>
          <a:endParaRPr lang="ja-JP" altLang="ja-JP" sz="13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その他、主なものとして、</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人件費は、一人あたり約８万４千円となっている。引き続き、定員管理適正化計画に基づく人員</a:t>
          </a:r>
          <a:r>
            <a:rPr kumimoji="1" lang="ja-JP" altLang="en-US" sz="1300">
              <a:solidFill>
                <a:schemeClr val="dk1"/>
              </a:solidFill>
              <a:effectLst/>
              <a:latin typeface="ＭＳ Ｐゴシック"/>
              <a:ea typeface="ＭＳ Ｐゴシック"/>
              <a:cs typeface="+mn-cs"/>
            </a:rPr>
            <a:t>の適正化</a:t>
          </a:r>
          <a:r>
            <a:rPr kumimoji="1" lang="ja-JP" altLang="ja-JP" sz="1300">
              <a:solidFill>
                <a:schemeClr val="dk1"/>
              </a:solidFill>
              <a:effectLst/>
              <a:latin typeface="ＭＳ Ｐゴシック"/>
              <a:ea typeface="ＭＳ Ｐゴシック"/>
              <a:cs typeface="+mn-cs"/>
            </a:rPr>
            <a:t>や業務の効率化による時間外勤務手当の削減等に取り組む。</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物件費は、一人あたり約６</a:t>
          </a:r>
          <a:r>
            <a:rPr kumimoji="1" lang="ja-JP" altLang="ja-JP" sz="1300">
              <a:solidFill>
                <a:schemeClr val="dk1"/>
              </a:solidFill>
              <a:effectLst/>
              <a:latin typeface="ＭＳ Ｐゴシック"/>
              <a:ea typeface="ＭＳ Ｐゴシック"/>
              <a:cs typeface="+mn-cs"/>
            </a:rPr>
            <a:t>万８</a:t>
          </a:r>
          <a:r>
            <a:rPr kumimoji="1" lang="ja-JP" altLang="ja-JP" sz="1300">
              <a:solidFill>
                <a:schemeClr val="dk1"/>
              </a:solidFill>
              <a:effectLst/>
              <a:latin typeface="ＭＳ Ｐゴシック"/>
              <a:ea typeface="ＭＳ Ｐゴシック"/>
              <a:cs typeface="+mn-cs"/>
            </a:rPr>
            <a:t>千円</a:t>
          </a:r>
          <a:r>
            <a:rPr kumimoji="1" lang="ja-JP" altLang="en-US" sz="1300">
              <a:solidFill>
                <a:schemeClr val="dk1"/>
              </a:solidFill>
              <a:effectLst/>
              <a:latin typeface="ＭＳ Ｐゴシック"/>
              <a:ea typeface="ＭＳ Ｐゴシック"/>
              <a:cs typeface="+mn-cs"/>
            </a:rPr>
            <a:t>となっている。</a:t>
          </a:r>
          <a:r>
            <a:rPr kumimoji="1" lang="ja-JP" altLang="ja-JP" sz="1300">
              <a:solidFill>
                <a:schemeClr val="dk1"/>
              </a:solidFill>
              <a:effectLst/>
              <a:latin typeface="ＭＳ Ｐゴシック"/>
              <a:ea typeface="ＭＳ Ｐゴシック"/>
              <a:cs typeface="+mn-cs"/>
            </a:rPr>
            <a:t>引き続き、</a:t>
          </a:r>
          <a:r>
            <a:rPr lang="ja-JP" altLang="ja-JP" sz="1300">
              <a:solidFill>
                <a:schemeClr val="dk1"/>
              </a:solidFill>
              <a:effectLst/>
              <a:latin typeface="ＭＳ Ｐゴシック"/>
              <a:ea typeface="ＭＳ Ｐゴシック"/>
              <a:cs typeface="+mn-cs"/>
            </a:rPr>
            <a:t>公共施設の適正管理や</a:t>
          </a:r>
          <a:r>
            <a:rPr kumimoji="1" lang="ja-JP" altLang="en-US" sz="1300">
              <a:solidFill>
                <a:schemeClr val="dk1"/>
              </a:solidFill>
              <a:effectLst/>
              <a:latin typeface="ＭＳ Ｐゴシック"/>
              <a:ea typeface="ＭＳ Ｐゴシック"/>
              <a:cs typeface="+mn-cs"/>
            </a:rPr>
            <a:t>事業レビューの実施等により経費の節減</a:t>
          </a:r>
          <a:r>
            <a:rPr kumimoji="1" lang="ja-JP" altLang="ja-JP" sz="1300">
              <a:solidFill>
                <a:schemeClr val="dk1"/>
              </a:solidFill>
              <a:effectLst/>
              <a:latin typeface="ＭＳ Ｐゴシック"/>
              <a:ea typeface="ＭＳ Ｐゴシック"/>
              <a:cs typeface="+mn-cs"/>
            </a:rPr>
            <a:t>に取り組</a:t>
          </a:r>
          <a:r>
            <a:rPr kumimoji="1" lang="ja-JP" altLang="en-US" sz="1300">
              <a:solidFill>
                <a:schemeClr val="dk1"/>
              </a:solidFill>
              <a:effectLst/>
              <a:latin typeface="ＭＳ Ｐゴシック"/>
              <a:ea typeface="ＭＳ Ｐゴシック"/>
              <a:cs typeface="+mn-cs"/>
            </a:rPr>
            <a:t>む</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扶助費は、一人あたり約</a:t>
          </a:r>
          <a:r>
            <a:rPr kumimoji="1" lang="ja-JP" altLang="en-US" sz="1300">
              <a:solidFill>
                <a:schemeClr val="dk1"/>
              </a:solidFill>
              <a:effectLst/>
              <a:latin typeface="ＭＳ Ｐゴシック"/>
              <a:ea typeface="ＭＳ Ｐゴシック"/>
              <a:cs typeface="+mn-cs"/>
            </a:rPr>
            <a:t>１０</a:t>
          </a:r>
          <a:r>
            <a:rPr kumimoji="1" lang="ja-JP" altLang="ja-JP" sz="1300">
              <a:solidFill>
                <a:schemeClr val="dk1"/>
              </a:solidFill>
              <a:effectLst/>
              <a:latin typeface="ＭＳ Ｐゴシック"/>
              <a:ea typeface="ＭＳ Ｐゴシック"/>
              <a:cs typeface="+mn-cs"/>
            </a:rPr>
            <a:t>万９千円</a:t>
          </a:r>
          <a:r>
            <a:rPr kumimoji="1" lang="ja-JP" altLang="en-US" sz="1300">
              <a:solidFill>
                <a:schemeClr val="dk1"/>
              </a:solidFill>
              <a:effectLst/>
              <a:latin typeface="ＭＳ Ｐゴシック"/>
              <a:ea typeface="ＭＳ Ｐゴシック"/>
              <a:cs typeface="+mn-cs"/>
            </a:rPr>
            <a:t>となっている。</a:t>
          </a:r>
          <a:r>
            <a:rPr kumimoji="1" lang="ja-JP" altLang="en-US" sz="1300">
              <a:solidFill>
                <a:schemeClr val="dk1"/>
              </a:solidFill>
              <a:effectLst/>
              <a:latin typeface="ＭＳ Ｐゴシック"/>
              <a:ea typeface="ＭＳ Ｐゴシック"/>
              <a:cs typeface="+mn-cs"/>
            </a:rPr>
            <a:t>今後も</a:t>
          </a:r>
          <a:r>
            <a:rPr kumimoji="1" lang="ja-JP" altLang="en-US" sz="1300">
              <a:solidFill>
                <a:schemeClr val="dk1"/>
              </a:solidFill>
              <a:effectLst/>
              <a:latin typeface="ＭＳ Ｐゴシック"/>
              <a:ea typeface="ＭＳ Ｐゴシック"/>
              <a:cs typeface="+mn-cs"/>
            </a:rPr>
            <a:t>高齢者人口の増加等に伴い</a:t>
          </a:r>
          <a:r>
            <a:rPr kumimoji="1" lang="ja-JP" altLang="ja-JP" sz="1300">
              <a:solidFill>
                <a:schemeClr val="dk1"/>
              </a:solidFill>
              <a:effectLst/>
              <a:latin typeface="ＭＳ Ｐゴシック"/>
              <a:ea typeface="ＭＳ Ｐゴシック"/>
              <a:cs typeface="+mn-cs"/>
            </a:rPr>
            <a:t>増加</a:t>
          </a:r>
          <a:r>
            <a:rPr kumimoji="1" lang="ja-JP" altLang="en-US" sz="1300">
              <a:solidFill>
                <a:schemeClr val="dk1"/>
              </a:solidFill>
              <a:effectLst/>
              <a:latin typeface="ＭＳ Ｐゴシック"/>
              <a:ea typeface="ＭＳ Ｐゴシック"/>
              <a:cs typeface="+mn-cs"/>
            </a:rPr>
            <a:t>が見込まれるため、引き続き</a:t>
          </a:r>
          <a:r>
            <a:rPr kumimoji="1" lang="ja-JP" altLang="ja-JP" sz="1300">
              <a:solidFill>
                <a:schemeClr val="dk1"/>
              </a:solidFill>
              <a:effectLst/>
              <a:latin typeface="ＭＳ Ｐゴシック"/>
              <a:ea typeface="ＭＳ Ｐゴシック"/>
              <a:cs typeface="+mn-cs"/>
            </a:rPr>
            <a:t>福祉サービス水準の維持と適正化に取り組む。</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73,068
71,907
240.27
38,589,357
36,330,998
1,469,172
21,790,654
30,463,905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3840"/>
    <xdr:sp macro="" textlink="">
      <xdr:nvSpPr>
        <xdr:cNvPr id="30" name="テキスト ボックス 29"/>
        <xdr:cNvSpPr txBox="1"/>
      </xdr:nvSpPr>
      <xdr:spPr>
        <a:xfrm>
          <a:off x="650875" y="3063875"/>
          <a:ext cx="60464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3840"/>
    <xdr:sp macro="" textlink="">
      <xdr:nvSpPr>
        <xdr:cNvPr id="31" name="テキスト ボックス 30"/>
        <xdr:cNvSpPr txBox="1"/>
      </xdr:nvSpPr>
      <xdr:spPr>
        <a:xfrm>
          <a:off x="650875" y="3369310"/>
          <a:ext cx="82315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5900"/>
    <xdr:sp macro="" textlink="">
      <xdr:nvSpPr>
        <xdr:cNvPr id="40" name="テキスト ボックス 39"/>
        <xdr:cNvSpPr txBox="1"/>
      </xdr:nvSpPr>
      <xdr:spPr>
        <a:xfrm>
          <a:off x="6762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1645" cy="248285"/>
    <xdr:sp macro="" textlink="">
      <xdr:nvSpPr>
        <xdr:cNvPr id="42" name="テキスト ボックス 41"/>
        <xdr:cNvSpPr txBox="1"/>
      </xdr:nvSpPr>
      <xdr:spPr>
        <a:xfrm>
          <a:off x="278765" y="6717665"/>
          <a:ext cx="461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1645" cy="249555"/>
    <xdr:sp macro="" textlink="">
      <xdr:nvSpPr>
        <xdr:cNvPr id="44" name="テキスト ボックス 43"/>
        <xdr:cNvSpPr txBox="1"/>
      </xdr:nvSpPr>
      <xdr:spPr>
        <a:xfrm>
          <a:off x="278765" y="635127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1645" cy="249555"/>
    <xdr:sp macro="" textlink="">
      <xdr:nvSpPr>
        <xdr:cNvPr id="46" name="テキスト ボックス 45"/>
        <xdr:cNvSpPr txBox="1"/>
      </xdr:nvSpPr>
      <xdr:spPr>
        <a:xfrm>
          <a:off x="278765" y="598424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1645" cy="243840"/>
    <xdr:sp macro="" textlink="">
      <xdr:nvSpPr>
        <xdr:cNvPr id="48" name="テキスト ボックス 47"/>
        <xdr:cNvSpPr txBox="1"/>
      </xdr:nvSpPr>
      <xdr:spPr>
        <a:xfrm>
          <a:off x="278765" y="5617210"/>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1645" cy="245110"/>
    <xdr:sp macro="" textlink="">
      <xdr:nvSpPr>
        <xdr:cNvPr id="50" name="テキスト ボックス 49"/>
        <xdr:cNvSpPr txBox="1"/>
      </xdr:nvSpPr>
      <xdr:spPr>
        <a:xfrm>
          <a:off x="278765" y="5250815"/>
          <a:ext cx="4616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89535</xdr:rowOff>
    </xdr:from>
    <xdr:ext cx="461645" cy="245110"/>
    <xdr:sp macro="" textlink="">
      <xdr:nvSpPr>
        <xdr:cNvPr id="52" name="テキスト ボックス 51"/>
        <xdr:cNvSpPr txBox="1"/>
      </xdr:nvSpPr>
      <xdr:spPr>
        <a:xfrm>
          <a:off x="278765" y="4883785"/>
          <a:ext cx="4616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1645" cy="243840"/>
    <xdr:sp macro="" textlink="">
      <xdr:nvSpPr>
        <xdr:cNvPr id="54" name="テキスト ボックス 53"/>
        <xdr:cNvSpPr txBox="1"/>
      </xdr:nvSpPr>
      <xdr:spPr>
        <a:xfrm>
          <a:off x="278765" y="4516755"/>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22225</xdr:rowOff>
    </xdr:from>
    <xdr:to xmlns:xdr="http://schemas.openxmlformats.org/drawingml/2006/spreadsheetDrawing">
      <xdr:col>24</xdr:col>
      <xdr:colOff>62865</xdr:colOff>
      <xdr:row>38</xdr:row>
      <xdr:rowOff>71755</xdr:rowOff>
    </xdr:to>
    <xdr:cxnSp macro="">
      <xdr:nvCxnSpPr>
        <xdr:cNvPr id="56" name="直線コネクタ 55"/>
        <xdr:cNvCxnSpPr/>
      </xdr:nvCxnSpPr>
      <xdr:spPr>
        <a:xfrm flipV="1">
          <a:off x="4252595" y="5146675"/>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74930</xdr:rowOff>
    </xdr:from>
    <xdr:ext cx="469900" cy="248285"/>
    <xdr:sp macro="" textlink="">
      <xdr:nvSpPr>
        <xdr:cNvPr id="57" name="議会費最小値テキスト"/>
        <xdr:cNvSpPr txBox="1"/>
      </xdr:nvSpPr>
      <xdr:spPr>
        <a:xfrm>
          <a:off x="4305300" y="635508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71755</xdr:rowOff>
    </xdr:from>
    <xdr:to xmlns:xdr="http://schemas.openxmlformats.org/drawingml/2006/spreadsheetDrawing">
      <xdr:col>24</xdr:col>
      <xdr:colOff>152400</xdr:colOff>
      <xdr:row>38</xdr:row>
      <xdr:rowOff>71755</xdr:rowOff>
    </xdr:to>
    <xdr:cxnSp macro="">
      <xdr:nvCxnSpPr>
        <xdr:cNvPr id="58" name="直線コネクタ 57"/>
        <xdr:cNvCxnSpPr/>
      </xdr:nvCxnSpPr>
      <xdr:spPr>
        <a:xfrm>
          <a:off x="4181475" y="6351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135890</xdr:rowOff>
    </xdr:from>
    <xdr:ext cx="469900" cy="249555"/>
    <xdr:sp macro="" textlink="">
      <xdr:nvSpPr>
        <xdr:cNvPr id="59" name="議会費最大値テキスト"/>
        <xdr:cNvSpPr txBox="1"/>
      </xdr:nvSpPr>
      <xdr:spPr>
        <a:xfrm>
          <a:off x="4305300" y="49301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22225</xdr:rowOff>
    </xdr:from>
    <xdr:to xmlns:xdr="http://schemas.openxmlformats.org/drawingml/2006/spreadsheetDrawing">
      <xdr:col>24</xdr:col>
      <xdr:colOff>152400</xdr:colOff>
      <xdr:row>31</xdr:row>
      <xdr:rowOff>22225</xdr:rowOff>
    </xdr:to>
    <xdr:cxnSp macro="">
      <xdr:nvCxnSpPr>
        <xdr:cNvPr id="60" name="直線コネクタ 59"/>
        <xdr:cNvCxnSpPr/>
      </xdr:nvCxnSpPr>
      <xdr:spPr>
        <a:xfrm>
          <a:off x="4181475" y="5146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71755</xdr:rowOff>
    </xdr:from>
    <xdr:to xmlns:xdr="http://schemas.openxmlformats.org/drawingml/2006/spreadsheetDrawing">
      <xdr:col>24</xdr:col>
      <xdr:colOff>63500</xdr:colOff>
      <xdr:row>37</xdr:row>
      <xdr:rowOff>135255</xdr:rowOff>
    </xdr:to>
    <xdr:cxnSp macro="">
      <xdr:nvCxnSpPr>
        <xdr:cNvPr id="61" name="直線コネクタ 60"/>
        <xdr:cNvCxnSpPr/>
      </xdr:nvCxnSpPr>
      <xdr:spPr>
        <a:xfrm flipV="1">
          <a:off x="3492500" y="6186805"/>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134620</xdr:rowOff>
    </xdr:from>
    <xdr:ext cx="469900" cy="249555"/>
    <xdr:sp macro="" textlink="">
      <xdr:nvSpPr>
        <xdr:cNvPr id="62" name="議会費平均値テキスト"/>
        <xdr:cNvSpPr txBox="1"/>
      </xdr:nvSpPr>
      <xdr:spPr>
        <a:xfrm>
          <a:off x="4305300" y="575437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112395</xdr:rowOff>
    </xdr:from>
    <xdr:to xmlns:xdr="http://schemas.openxmlformats.org/drawingml/2006/spreadsheetDrawing">
      <xdr:col>24</xdr:col>
      <xdr:colOff>114300</xdr:colOff>
      <xdr:row>36</xdr:row>
      <xdr:rowOff>45085</xdr:rowOff>
    </xdr:to>
    <xdr:sp macro="" textlink="">
      <xdr:nvSpPr>
        <xdr:cNvPr id="63" name="フローチャート: 判断 62"/>
        <xdr:cNvSpPr/>
      </xdr:nvSpPr>
      <xdr:spPr>
        <a:xfrm>
          <a:off x="4203700" y="5897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135255</xdr:rowOff>
    </xdr:from>
    <xdr:to xmlns:xdr="http://schemas.openxmlformats.org/drawingml/2006/spreadsheetDrawing">
      <xdr:col>19</xdr:col>
      <xdr:colOff>174625</xdr:colOff>
      <xdr:row>37</xdr:row>
      <xdr:rowOff>150495</xdr:rowOff>
    </xdr:to>
    <xdr:cxnSp macro="">
      <xdr:nvCxnSpPr>
        <xdr:cNvPr id="64" name="直線コネクタ 63"/>
        <xdr:cNvCxnSpPr/>
      </xdr:nvCxnSpPr>
      <xdr:spPr>
        <a:xfrm flipV="1">
          <a:off x="2670175" y="625030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142875</xdr:rowOff>
    </xdr:from>
    <xdr:to xmlns:xdr="http://schemas.openxmlformats.org/drawingml/2006/spreadsheetDrawing">
      <xdr:col>20</xdr:col>
      <xdr:colOff>38100</xdr:colOff>
      <xdr:row>36</xdr:row>
      <xdr:rowOff>75565</xdr:rowOff>
    </xdr:to>
    <xdr:sp macro="" textlink="">
      <xdr:nvSpPr>
        <xdr:cNvPr id="65" name="フローチャート: 判断 64"/>
        <xdr:cNvSpPr/>
      </xdr:nvSpPr>
      <xdr:spPr>
        <a:xfrm>
          <a:off x="3444875" y="5927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92075</xdr:rowOff>
    </xdr:from>
    <xdr:ext cx="464185" cy="245110"/>
    <xdr:sp macro="" textlink="">
      <xdr:nvSpPr>
        <xdr:cNvPr id="66" name="テキスト ボックス 65"/>
        <xdr:cNvSpPr txBox="1"/>
      </xdr:nvSpPr>
      <xdr:spPr>
        <a:xfrm>
          <a:off x="3276600" y="571182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108585</xdr:rowOff>
    </xdr:from>
    <xdr:to xmlns:xdr="http://schemas.openxmlformats.org/drawingml/2006/spreadsheetDrawing">
      <xdr:col>15</xdr:col>
      <xdr:colOff>50800</xdr:colOff>
      <xdr:row>37</xdr:row>
      <xdr:rowOff>150495</xdr:rowOff>
    </xdr:to>
    <xdr:cxnSp macro="">
      <xdr:nvCxnSpPr>
        <xdr:cNvPr id="67" name="直線コネクタ 66"/>
        <xdr:cNvCxnSpPr/>
      </xdr:nvCxnSpPr>
      <xdr:spPr>
        <a:xfrm>
          <a:off x="1860550" y="6223635"/>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161925</xdr:rowOff>
    </xdr:from>
    <xdr:to xmlns:xdr="http://schemas.openxmlformats.org/drawingml/2006/spreadsheetDrawing">
      <xdr:col>15</xdr:col>
      <xdr:colOff>101600</xdr:colOff>
      <xdr:row>36</xdr:row>
      <xdr:rowOff>94615</xdr:rowOff>
    </xdr:to>
    <xdr:sp macro="" textlink="">
      <xdr:nvSpPr>
        <xdr:cNvPr id="68" name="フローチャート: 判断 67"/>
        <xdr:cNvSpPr/>
      </xdr:nvSpPr>
      <xdr:spPr>
        <a:xfrm>
          <a:off x="2619375" y="5946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110490</xdr:rowOff>
    </xdr:from>
    <xdr:ext cx="464185" cy="249555"/>
    <xdr:sp macro="" textlink="">
      <xdr:nvSpPr>
        <xdr:cNvPr id="69" name="テキスト ボックス 68"/>
        <xdr:cNvSpPr txBox="1"/>
      </xdr:nvSpPr>
      <xdr:spPr>
        <a:xfrm>
          <a:off x="2451100" y="573024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101600</xdr:rowOff>
    </xdr:from>
    <xdr:to xmlns:xdr="http://schemas.openxmlformats.org/drawingml/2006/spreadsheetDrawing">
      <xdr:col>10</xdr:col>
      <xdr:colOff>114300</xdr:colOff>
      <xdr:row>37</xdr:row>
      <xdr:rowOff>108585</xdr:rowOff>
    </xdr:to>
    <xdr:cxnSp macro="">
      <xdr:nvCxnSpPr>
        <xdr:cNvPr id="70" name="直線コネクタ 69"/>
        <xdr:cNvCxnSpPr/>
      </xdr:nvCxnSpPr>
      <xdr:spPr>
        <a:xfrm>
          <a:off x="1047750" y="621665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66040</xdr:rowOff>
    </xdr:from>
    <xdr:to xmlns:xdr="http://schemas.openxmlformats.org/drawingml/2006/spreadsheetDrawing">
      <xdr:col>10</xdr:col>
      <xdr:colOff>165100</xdr:colOff>
      <xdr:row>36</xdr:row>
      <xdr:rowOff>163830</xdr:rowOff>
    </xdr:to>
    <xdr:sp macro="" textlink="">
      <xdr:nvSpPr>
        <xdr:cNvPr id="71" name="フローチャート: 判断 70"/>
        <xdr:cNvSpPr/>
      </xdr:nvSpPr>
      <xdr:spPr>
        <a:xfrm>
          <a:off x="1809750" y="6015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14605</xdr:rowOff>
    </xdr:from>
    <xdr:ext cx="464185" cy="249555"/>
    <xdr:sp macro="" textlink="">
      <xdr:nvSpPr>
        <xdr:cNvPr id="72" name="テキスト ボックス 71"/>
        <xdr:cNvSpPr txBox="1"/>
      </xdr:nvSpPr>
      <xdr:spPr>
        <a:xfrm>
          <a:off x="1641475" y="579945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3810</xdr:rowOff>
    </xdr:from>
    <xdr:to xmlns:xdr="http://schemas.openxmlformats.org/drawingml/2006/spreadsheetDrawing">
      <xdr:col>6</xdr:col>
      <xdr:colOff>38100</xdr:colOff>
      <xdr:row>36</xdr:row>
      <xdr:rowOff>101600</xdr:rowOff>
    </xdr:to>
    <xdr:sp macro="" textlink="">
      <xdr:nvSpPr>
        <xdr:cNvPr id="73" name="フローチャート: 判断 72"/>
        <xdr:cNvSpPr/>
      </xdr:nvSpPr>
      <xdr:spPr>
        <a:xfrm>
          <a:off x="1000125" y="5953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117475</xdr:rowOff>
    </xdr:from>
    <xdr:ext cx="464185" cy="243840"/>
    <xdr:sp macro="" textlink="">
      <xdr:nvSpPr>
        <xdr:cNvPr id="74" name="テキスト ボックス 73"/>
        <xdr:cNvSpPr txBox="1"/>
      </xdr:nvSpPr>
      <xdr:spPr>
        <a:xfrm>
          <a:off x="831850" y="573722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22860</xdr:rowOff>
    </xdr:from>
    <xdr:to xmlns:xdr="http://schemas.openxmlformats.org/drawingml/2006/spreadsheetDrawing">
      <xdr:col>24</xdr:col>
      <xdr:colOff>114300</xdr:colOff>
      <xdr:row>37</xdr:row>
      <xdr:rowOff>120650</xdr:rowOff>
    </xdr:to>
    <xdr:sp macro="" textlink="">
      <xdr:nvSpPr>
        <xdr:cNvPr id="80" name="楕円 79"/>
        <xdr:cNvSpPr/>
      </xdr:nvSpPr>
      <xdr:spPr>
        <a:xfrm>
          <a:off x="4203700" y="6137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1905</xdr:rowOff>
    </xdr:from>
    <xdr:ext cx="469900" cy="249555"/>
    <xdr:sp macro="" textlink="">
      <xdr:nvSpPr>
        <xdr:cNvPr id="81" name="議会費該当値テキスト"/>
        <xdr:cNvSpPr txBox="1"/>
      </xdr:nvSpPr>
      <xdr:spPr>
        <a:xfrm>
          <a:off x="4305300" y="61169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86360</xdr:rowOff>
    </xdr:from>
    <xdr:to xmlns:xdr="http://schemas.openxmlformats.org/drawingml/2006/spreadsheetDrawing">
      <xdr:col>20</xdr:col>
      <xdr:colOff>38100</xdr:colOff>
      <xdr:row>38</xdr:row>
      <xdr:rowOff>19050</xdr:rowOff>
    </xdr:to>
    <xdr:sp macro="" textlink="">
      <xdr:nvSpPr>
        <xdr:cNvPr id="82" name="楕円 81"/>
        <xdr:cNvSpPr/>
      </xdr:nvSpPr>
      <xdr:spPr>
        <a:xfrm>
          <a:off x="3444875" y="62014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10160</xdr:rowOff>
    </xdr:from>
    <xdr:ext cx="464185" cy="248920"/>
    <xdr:sp macro="" textlink="">
      <xdr:nvSpPr>
        <xdr:cNvPr id="83" name="テキスト ボックス 82"/>
        <xdr:cNvSpPr txBox="1"/>
      </xdr:nvSpPr>
      <xdr:spPr>
        <a:xfrm>
          <a:off x="3276600" y="6290310"/>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101600</xdr:rowOff>
    </xdr:from>
    <xdr:to xmlns:xdr="http://schemas.openxmlformats.org/drawingml/2006/spreadsheetDrawing">
      <xdr:col>15</xdr:col>
      <xdr:colOff>101600</xdr:colOff>
      <xdr:row>38</xdr:row>
      <xdr:rowOff>34290</xdr:rowOff>
    </xdr:to>
    <xdr:sp macro="" textlink="">
      <xdr:nvSpPr>
        <xdr:cNvPr id="84" name="楕円 83"/>
        <xdr:cNvSpPr/>
      </xdr:nvSpPr>
      <xdr:spPr>
        <a:xfrm>
          <a:off x="2619375" y="621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26035</xdr:rowOff>
    </xdr:from>
    <xdr:ext cx="464185" cy="245110"/>
    <xdr:sp macro="" textlink="">
      <xdr:nvSpPr>
        <xdr:cNvPr id="85" name="テキスト ボックス 84"/>
        <xdr:cNvSpPr txBox="1"/>
      </xdr:nvSpPr>
      <xdr:spPr>
        <a:xfrm>
          <a:off x="2451100" y="630618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60325</xdr:rowOff>
    </xdr:from>
    <xdr:to xmlns:xdr="http://schemas.openxmlformats.org/drawingml/2006/spreadsheetDrawing">
      <xdr:col>10</xdr:col>
      <xdr:colOff>165100</xdr:colOff>
      <xdr:row>37</xdr:row>
      <xdr:rowOff>158115</xdr:rowOff>
    </xdr:to>
    <xdr:sp macro="" textlink="">
      <xdr:nvSpPr>
        <xdr:cNvPr id="86" name="楕円 85"/>
        <xdr:cNvSpPr/>
      </xdr:nvSpPr>
      <xdr:spPr>
        <a:xfrm>
          <a:off x="1809750" y="6175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149225</xdr:rowOff>
    </xdr:from>
    <xdr:ext cx="464185" cy="243840"/>
    <xdr:sp macro="" textlink="">
      <xdr:nvSpPr>
        <xdr:cNvPr id="87" name="テキスト ボックス 86"/>
        <xdr:cNvSpPr txBox="1"/>
      </xdr:nvSpPr>
      <xdr:spPr>
        <a:xfrm>
          <a:off x="1641475" y="626427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52705</xdr:rowOff>
    </xdr:from>
    <xdr:to xmlns:xdr="http://schemas.openxmlformats.org/drawingml/2006/spreadsheetDrawing">
      <xdr:col>6</xdr:col>
      <xdr:colOff>38100</xdr:colOff>
      <xdr:row>37</xdr:row>
      <xdr:rowOff>150495</xdr:rowOff>
    </xdr:to>
    <xdr:sp macro="" textlink="">
      <xdr:nvSpPr>
        <xdr:cNvPr id="88" name="楕円 87"/>
        <xdr:cNvSpPr/>
      </xdr:nvSpPr>
      <xdr:spPr>
        <a:xfrm>
          <a:off x="1000125" y="61677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141605</xdr:rowOff>
    </xdr:from>
    <xdr:ext cx="464185" cy="249555"/>
    <xdr:sp macro="" textlink="">
      <xdr:nvSpPr>
        <xdr:cNvPr id="89" name="テキスト ボックス 88"/>
        <xdr:cNvSpPr txBox="1"/>
      </xdr:nvSpPr>
      <xdr:spPr>
        <a:xfrm>
          <a:off x="831850" y="625665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5900"/>
    <xdr:sp macro="" textlink="">
      <xdr:nvSpPr>
        <xdr:cNvPr id="98" name="テキスト ボックス 97"/>
        <xdr:cNvSpPr txBox="1"/>
      </xdr:nvSpPr>
      <xdr:spPr>
        <a:xfrm>
          <a:off x="6762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100" name="直線コネクタ 99"/>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3840"/>
    <xdr:sp macro="" textlink="">
      <xdr:nvSpPr>
        <xdr:cNvPr id="101" name="テキスト ボックス 100"/>
        <xdr:cNvSpPr txBox="1"/>
      </xdr:nvSpPr>
      <xdr:spPr>
        <a:xfrm>
          <a:off x="481330" y="9579610"/>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2" name="直線コネクタ 101"/>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3840"/>
    <xdr:sp macro="" textlink="">
      <xdr:nvSpPr>
        <xdr:cNvPr id="103" name="テキスト ボックス 102"/>
        <xdr:cNvSpPr txBox="1"/>
      </xdr:nvSpPr>
      <xdr:spPr>
        <a:xfrm>
          <a:off x="166370" y="91395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4" name="直線コネクタ 103"/>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107315</xdr:rowOff>
    </xdr:from>
    <xdr:ext cx="595630" cy="248285"/>
    <xdr:sp macro="" textlink="">
      <xdr:nvSpPr>
        <xdr:cNvPr id="105" name="テキスト ボックス 104"/>
        <xdr:cNvSpPr txBox="1"/>
      </xdr:nvSpPr>
      <xdr:spPr>
        <a:xfrm>
          <a:off x="166370" y="86988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6" name="直線コネクタ 105"/>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162560</xdr:rowOff>
    </xdr:from>
    <xdr:ext cx="595630" cy="243840"/>
    <xdr:sp macro="" textlink="">
      <xdr:nvSpPr>
        <xdr:cNvPr id="107" name="テキスト ボックス 106"/>
        <xdr:cNvSpPr txBox="1"/>
      </xdr:nvSpPr>
      <xdr:spPr>
        <a:xfrm>
          <a:off x="166370" y="825881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8" name="直線コネクタ 107"/>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3840"/>
    <xdr:sp macro="" textlink="">
      <xdr:nvSpPr>
        <xdr:cNvPr id="109" name="テキスト ボックス 108"/>
        <xdr:cNvSpPr txBox="1"/>
      </xdr:nvSpPr>
      <xdr:spPr>
        <a:xfrm>
          <a:off x="166370" y="7818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0"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138430</xdr:rowOff>
    </xdr:from>
    <xdr:to xmlns:xdr="http://schemas.openxmlformats.org/drawingml/2006/spreadsheetDrawing">
      <xdr:col>24</xdr:col>
      <xdr:colOff>62865</xdr:colOff>
      <xdr:row>57</xdr:row>
      <xdr:rowOff>161925</xdr:rowOff>
    </xdr:to>
    <xdr:cxnSp macro="">
      <xdr:nvCxnSpPr>
        <xdr:cNvPr id="111" name="直線コネクタ 110"/>
        <xdr:cNvCxnSpPr/>
      </xdr:nvCxnSpPr>
      <xdr:spPr>
        <a:xfrm flipV="1">
          <a:off x="4252595" y="8564880"/>
          <a:ext cx="1270" cy="1014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635</xdr:rowOff>
    </xdr:from>
    <xdr:ext cx="534670" cy="249555"/>
    <xdr:sp macro="" textlink="">
      <xdr:nvSpPr>
        <xdr:cNvPr id="112" name="総務費最小値テキスト"/>
        <xdr:cNvSpPr txBox="1"/>
      </xdr:nvSpPr>
      <xdr:spPr>
        <a:xfrm>
          <a:off x="4305300" y="9582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161925</xdr:rowOff>
    </xdr:from>
    <xdr:to xmlns:xdr="http://schemas.openxmlformats.org/drawingml/2006/spreadsheetDrawing">
      <xdr:col>24</xdr:col>
      <xdr:colOff>152400</xdr:colOff>
      <xdr:row>57</xdr:row>
      <xdr:rowOff>161925</xdr:rowOff>
    </xdr:to>
    <xdr:cxnSp macro="">
      <xdr:nvCxnSpPr>
        <xdr:cNvPr id="113" name="直線コネクタ 112"/>
        <xdr:cNvCxnSpPr/>
      </xdr:nvCxnSpPr>
      <xdr:spPr>
        <a:xfrm>
          <a:off x="4181475" y="9578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87630</xdr:rowOff>
    </xdr:from>
    <xdr:ext cx="598805" cy="244475"/>
    <xdr:sp macro="" textlink="">
      <xdr:nvSpPr>
        <xdr:cNvPr id="114" name="総務費最大値テキスト"/>
        <xdr:cNvSpPr txBox="1"/>
      </xdr:nvSpPr>
      <xdr:spPr>
        <a:xfrm>
          <a:off x="4305300" y="834898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261,596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138430</xdr:rowOff>
    </xdr:from>
    <xdr:to xmlns:xdr="http://schemas.openxmlformats.org/drawingml/2006/spreadsheetDrawing">
      <xdr:col>24</xdr:col>
      <xdr:colOff>152400</xdr:colOff>
      <xdr:row>51</xdr:row>
      <xdr:rowOff>138430</xdr:rowOff>
    </xdr:to>
    <xdr:cxnSp macro="">
      <xdr:nvCxnSpPr>
        <xdr:cNvPr id="115" name="直線コネクタ 114"/>
        <xdr:cNvCxnSpPr/>
      </xdr:nvCxnSpPr>
      <xdr:spPr>
        <a:xfrm>
          <a:off x="4181475" y="8564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88265</xdr:rowOff>
    </xdr:from>
    <xdr:to xmlns:xdr="http://schemas.openxmlformats.org/drawingml/2006/spreadsheetDrawing">
      <xdr:col>24</xdr:col>
      <xdr:colOff>63500</xdr:colOff>
      <xdr:row>56</xdr:row>
      <xdr:rowOff>150495</xdr:rowOff>
    </xdr:to>
    <xdr:cxnSp macro="">
      <xdr:nvCxnSpPr>
        <xdr:cNvPr id="116" name="直線コネクタ 115"/>
        <xdr:cNvCxnSpPr/>
      </xdr:nvCxnSpPr>
      <xdr:spPr>
        <a:xfrm flipV="1">
          <a:off x="3492500" y="9340215"/>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156845</xdr:rowOff>
    </xdr:from>
    <xdr:ext cx="598805" cy="245110"/>
    <xdr:sp macro="" textlink="">
      <xdr:nvSpPr>
        <xdr:cNvPr id="117" name="総務費平均値テキスト"/>
        <xdr:cNvSpPr txBox="1"/>
      </xdr:nvSpPr>
      <xdr:spPr>
        <a:xfrm>
          <a:off x="4305300" y="9078595"/>
          <a:ext cx="59880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134620</xdr:rowOff>
    </xdr:from>
    <xdr:to xmlns:xdr="http://schemas.openxmlformats.org/drawingml/2006/spreadsheetDrawing">
      <xdr:col>24</xdr:col>
      <xdr:colOff>114300</xdr:colOff>
      <xdr:row>56</xdr:row>
      <xdr:rowOff>67310</xdr:rowOff>
    </xdr:to>
    <xdr:sp macro="" textlink="">
      <xdr:nvSpPr>
        <xdr:cNvPr id="118" name="フローチャート: 判断 117"/>
        <xdr:cNvSpPr/>
      </xdr:nvSpPr>
      <xdr:spPr>
        <a:xfrm>
          <a:off x="4203700" y="922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150495</xdr:rowOff>
    </xdr:from>
    <xdr:to xmlns:xdr="http://schemas.openxmlformats.org/drawingml/2006/spreadsheetDrawing">
      <xdr:col>19</xdr:col>
      <xdr:colOff>174625</xdr:colOff>
      <xdr:row>56</xdr:row>
      <xdr:rowOff>151130</xdr:rowOff>
    </xdr:to>
    <xdr:cxnSp macro="">
      <xdr:nvCxnSpPr>
        <xdr:cNvPr id="119" name="直線コネクタ 118"/>
        <xdr:cNvCxnSpPr/>
      </xdr:nvCxnSpPr>
      <xdr:spPr>
        <a:xfrm flipV="1">
          <a:off x="2670175" y="940244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5715</xdr:rowOff>
    </xdr:from>
    <xdr:to xmlns:xdr="http://schemas.openxmlformats.org/drawingml/2006/spreadsheetDrawing">
      <xdr:col>20</xdr:col>
      <xdr:colOff>38100</xdr:colOff>
      <xdr:row>56</xdr:row>
      <xdr:rowOff>104140</xdr:rowOff>
    </xdr:to>
    <xdr:sp macro="" textlink="">
      <xdr:nvSpPr>
        <xdr:cNvPr id="120" name="フローチャート: 判断 119"/>
        <xdr:cNvSpPr/>
      </xdr:nvSpPr>
      <xdr:spPr>
        <a:xfrm>
          <a:off x="3444875" y="92576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120015</xdr:rowOff>
    </xdr:from>
    <xdr:ext cx="528955" cy="245110"/>
    <xdr:sp macro="" textlink="">
      <xdr:nvSpPr>
        <xdr:cNvPr id="121" name="テキスト ボックス 120"/>
        <xdr:cNvSpPr txBox="1"/>
      </xdr:nvSpPr>
      <xdr:spPr>
        <a:xfrm>
          <a:off x="3244215" y="904176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68580</xdr:rowOff>
    </xdr:from>
    <xdr:to xmlns:xdr="http://schemas.openxmlformats.org/drawingml/2006/spreadsheetDrawing">
      <xdr:col>15</xdr:col>
      <xdr:colOff>50800</xdr:colOff>
      <xdr:row>56</xdr:row>
      <xdr:rowOff>151130</xdr:rowOff>
    </xdr:to>
    <xdr:cxnSp macro="">
      <xdr:nvCxnSpPr>
        <xdr:cNvPr id="122" name="直線コネクタ 121"/>
        <xdr:cNvCxnSpPr/>
      </xdr:nvCxnSpPr>
      <xdr:spPr>
        <a:xfrm>
          <a:off x="1860550" y="8990330"/>
          <a:ext cx="809625" cy="412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1905</xdr:rowOff>
    </xdr:from>
    <xdr:to xmlns:xdr="http://schemas.openxmlformats.org/drawingml/2006/spreadsheetDrawing">
      <xdr:col>15</xdr:col>
      <xdr:colOff>101600</xdr:colOff>
      <xdr:row>56</xdr:row>
      <xdr:rowOff>99695</xdr:rowOff>
    </xdr:to>
    <xdr:sp macro="" textlink="">
      <xdr:nvSpPr>
        <xdr:cNvPr id="123" name="フローチャート: 判断 122"/>
        <xdr:cNvSpPr/>
      </xdr:nvSpPr>
      <xdr:spPr>
        <a:xfrm>
          <a:off x="2619375" y="9253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116205</xdr:rowOff>
    </xdr:from>
    <xdr:ext cx="528955" cy="243840"/>
    <xdr:sp macro="" textlink="">
      <xdr:nvSpPr>
        <xdr:cNvPr id="124" name="テキスト ボックス 123"/>
        <xdr:cNvSpPr txBox="1"/>
      </xdr:nvSpPr>
      <xdr:spPr>
        <a:xfrm>
          <a:off x="2434590" y="903795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54</xdr:row>
      <xdr:rowOff>68580</xdr:rowOff>
    </xdr:from>
    <xdr:to xmlns:xdr="http://schemas.openxmlformats.org/drawingml/2006/spreadsheetDrawing">
      <xdr:col>10</xdr:col>
      <xdr:colOff>114300</xdr:colOff>
      <xdr:row>56</xdr:row>
      <xdr:rowOff>120650</xdr:rowOff>
    </xdr:to>
    <xdr:cxnSp macro="">
      <xdr:nvCxnSpPr>
        <xdr:cNvPr id="125" name="直線コネクタ 124"/>
        <xdr:cNvCxnSpPr/>
      </xdr:nvCxnSpPr>
      <xdr:spPr>
        <a:xfrm flipV="1">
          <a:off x="1047750" y="8990330"/>
          <a:ext cx="8128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9525</xdr:rowOff>
    </xdr:from>
    <xdr:to xmlns:xdr="http://schemas.openxmlformats.org/drawingml/2006/spreadsheetDrawing">
      <xdr:col>10</xdr:col>
      <xdr:colOff>165100</xdr:colOff>
      <xdr:row>54</xdr:row>
      <xdr:rowOff>107315</xdr:rowOff>
    </xdr:to>
    <xdr:sp macro="" textlink="">
      <xdr:nvSpPr>
        <xdr:cNvPr id="126" name="フローチャート: 判断 125"/>
        <xdr:cNvSpPr/>
      </xdr:nvSpPr>
      <xdr:spPr>
        <a:xfrm>
          <a:off x="1809750" y="8931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123825</xdr:rowOff>
    </xdr:from>
    <xdr:ext cx="598805" cy="245110"/>
    <xdr:sp macro="" textlink="">
      <xdr:nvSpPr>
        <xdr:cNvPr id="127" name="テキスト ボックス 126"/>
        <xdr:cNvSpPr txBox="1"/>
      </xdr:nvSpPr>
      <xdr:spPr>
        <a:xfrm>
          <a:off x="1576705" y="871537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145415</xdr:rowOff>
    </xdr:from>
    <xdr:to xmlns:xdr="http://schemas.openxmlformats.org/drawingml/2006/spreadsheetDrawing">
      <xdr:col>6</xdr:col>
      <xdr:colOff>38100</xdr:colOff>
      <xdr:row>57</xdr:row>
      <xdr:rowOff>78105</xdr:rowOff>
    </xdr:to>
    <xdr:sp macro="" textlink="">
      <xdr:nvSpPr>
        <xdr:cNvPr id="128" name="フローチャート: 判断 127"/>
        <xdr:cNvSpPr/>
      </xdr:nvSpPr>
      <xdr:spPr>
        <a:xfrm>
          <a:off x="1000125" y="9397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69850</xdr:rowOff>
    </xdr:from>
    <xdr:ext cx="528955" cy="249555"/>
    <xdr:sp macro="" textlink="">
      <xdr:nvSpPr>
        <xdr:cNvPr id="129" name="テキスト ボックス 128"/>
        <xdr:cNvSpPr txBox="1"/>
      </xdr:nvSpPr>
      <xdr:spPr>
        <a:xfrm>
          <a:off x="799465" y="948690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0" name="テキスト ボックス 129"/>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1" name="テキスト ボックス 130"/>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2" name="テキスト ボックス 131"/>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3" name="テキスト ボックス 132"/>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4" name="テキスト ボックス 133"/>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38735</xdr:rowOff>
    </xdr:from>
    <xdr:to xmlns:xdr="http://schemas.openxmlformats.org/drawingml/2006/spreadsheetDrawing">
      <xdr:col>24</xdr:col>
      <xdr:colOff>114300</xdr:colOff>
      <xdr:row>56</xdr:row>
      <xdr:rowOff>137160</xdr:rowOff>
    </xdr:to>
    <xdr:sp macro="" textlink="">
      <xdr:nvSpPr>
        <xdr:cNvPr id="135" name="楕円 134"/>
        <xdr:cNvSpPr/>
      </xdr:nvSpPr>
      <xdr:spPr>
        <a:xfrm>
          <a:off x="4203700" y="92906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18415</xdr:rowOff>
    </xdr:from>
    <xdr:ext cx="534670" cy="243840"/>
    <xdr:sp macro="" textlink="">
      <xdr:nvSpPr>
        <xdr:cNvPr id="136" name="総務費該当値テキスト"/>
        <xdr:cNvSpPr txBox="1"/>
      </xdr:nvSpPr>
      <xdr:spPr>
        <a:xfrm>
          <a:off x="4305300" y="927036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101600</xdr:rowOff>
    </xdr:from>
    <xdr:to xmlns:xdr="http://schemas.openxmlformats.org/drawingml/2006/spreadsheetDrawing">
      <xdr:col>20</xdr:col>
      <xdr:colOff>38100</xdr:colOff>
      <xdr:row>57</xdr:row>
      <xdr:rowOff>34290</xdr:rowOff>
    </xdr:to>
    <xdr:sp macro="" textlink="">
      <xdr:nvSpPr>
        <xdr:cNvPr id="137" name="楕円 136"/>
        <xdr:cNvSpPr/>
      </xdr:nvSpPr>
      <xdr:spPr>
        <a:xfrm>
          <a:off x="3444875" y="93535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26035</xdr:rowOff>
    </xdr:from>
    <xdr:ext cx="528955" cy="245110"/>
    <xdr:sp macro="" textlink="">
      <xdr:nvSpPr>
        <xdr:cNvPr id="138" name="テキスト ボックス 137"/>
        <xdr:cNvSpPr txBox="1"/>
      </xdr:nvSpPr>
      <xdr:spPr>
        <a:xfrm>
          <a:off x="3244215" y="944308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102235</xdr:rowOff>
    </xdr:from>
    <xdr:to xmlns:xdr="http://schemas.openxmlformats.org/drawingml/2006/spreadsheetDrawing">
      <xdr:col>15</xdr:col>
      <xdr:colOff>101600</xdr:colOff>
      <xdr:row>57</xdr:row>
      <xdr:rowOff>34925</xdr:rowOff>
    </xdr:to>
    <xdr:sp macro="" textlink="">
      <xdr:nvSpPr>
        <xdr:cNvPr id="139" name="楕円 138"/>
        <xdr:cNvSpPr/>
      </xdr:nvSpPr>
      <xdr:spPr>
        <a:xfrm>
          <a:off x="2619375" y="9354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26670</xdr:rowOff>
    </xdr:from>
    <xdr:ext cx="528955" cy="245110"/>
    <xdr:sp macro="" textlink="">
      <xdr:nvSpPr>
        <xdr:cNvPr id="140" name="テキスト ボックス 139"/>
        <xdr:cNvSpPr txBox="1"/>
      </xdr:nvSpPr>
      <xdr:spPr>
        <a:xfrm>
          <a:off x="2434590" y="944372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19685</xdr:rowOff>
    </xdr:from>
    <xdr:to xmlns:xdr="http://schemas.openxmlformats.org/drawingml/2006/spreadsheetDrawing">
      <xdr:col>10</xdr:col>
      <xdr:colOff>165100</xdr:colOff>
      <xdr:row>54</xdr:row>
      <xdr:rowOff>117475</xdr:rowOff>
    </xdr:to>
    <xdr:sp macro="" textlink="">
      <xdr:nvSpPr>
        <xdr:cNvPr id="141" name="楕円 140"/>
        <xdr:cNvSpPr/>
      </xdr:nvSpPr>
      <xdr:spPr>
        <a:xfrm>
          <a:off x="1809750" y="8941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108585</xdr:rowOff>
    </xdr:from>
    <xdr:ext cx="598805" cy="249555"/>
    <xdr:sp macro="" textlink="">
      <xdr:nvSpPr>
        <xdr:cNvPr id="142" name="テキスト ボックス 141"/>
        <xdr:cNvSpPr txBox="1"/>
      </xdr:nvSpPr>
      <xdr:spPr>
        <a:xfrm>
          <a:off x="1576705" y="90303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71755</xdr:rowOff>
    </xdr:from>
    <xdr:to xmlns:xdr="http://schemas.openxmlformats.org/drawingml/2006/spreadsheetDrawing">
      <xdr:col>6</xdr:col>
      <xdr:colOff>38100</xdr:colOff>
      <xdr:row>57</xdr:row>
      <xdr:rowOff>4445</xdr:rowOff>
    </xdr:to>
    <xdr:sp macro="" textlink="">
      <xdr:nvSpPr>
        <xdr:cNvPr id="143" name="楕円 142"/>
        <xdr:cNvSpPr/>
      </xdr:nvSpPr>
      <xdr:spPr>
        <a:xfrm>
          <a:off x="1000125" y="9323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20320</xdr:rowOff>
    </xdr:from>
    <xdr:ext cx="528955" cy="243840"/>
    <xdr:sp macro="" textlink="">
      <xdr:nvSpPr>
        <xdr:cNvPr id="144" name="テキスト ボックス 143"/>
        <xdr:cNvSpPr txBox="1"/>
      </xdr:nvSpPr>
      <xdr:spPr>
        <a:xfrm>
          <a:off x="799465" y="910717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5" name="正方形/長方形 144"/>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6" name="正方形/長方形 145"/>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8" name="正方形/長方形 147"/>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0" name="正方形/長方形 149"/>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2" name="正方形/長方形 151"/>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5900"/>
    <xdr:sp macro="" textlink="">
      <xdr:nvSpPr>
        <xdr:cNvPr id="153" name="テキスト ボックス 152"/>
        <xdr:cNvSpPr txBox="1"/>
      </xdr:nvSpPr>
      <xdr:spPr>
        <a:xfrm>
          <a:off x="67627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4" name="直線コネクタ 153"/>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107315</xdr:rowOff>
    </xdr:from>
    <xdr:ext cx="595630" cy="248285"/>
    <xdr:sp macro="" textlink="">
      <xdr:nvSpPr>
        <xdr:cNvPr id="155" name="テキスト ボックス 154"/>
        <xdr:cNvSpPr txBox="1"/>
      </xdr:nvSpPr>
      <xdr:spPr>
        <a:xfrm>
          <a:off x="166370" y="133216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6" name="直線コネクタ 155"/>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71120</xdr:rowOff>
    </xdr:from>
    <xdr:ext cx="595630" cy="249555"/>
    <xdr:sp macro="" textlink="">
      <xdr:nvSpPr>
        <xdr:cNvPr id="157" name="テキスト ボックス 156"/>
        <xdr:cNvSpPr txBox="1"/>
      </xdr:nvSpPr>
      <xdr:spPr>
        <a:xfrm>
          <a:off x="166370" y="12955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8" name="直線コネクタ 157"/>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34290</xdr:rowOff>
    </xdr:from>
    <xdr:ext cx="595630" cy="249555"/>
    <xdr:sp macro="" textlink="">
      <xdr:nvSpPr>
        <xdr:cNvPr id="159" name="テキスト ボックス 158"/>
        <xdr:cNvSpPr txBox="1"/>
      </xdr:nvSpPr>
      <xdr:spPr>
        <a:xfrm>
          <a:off x="1663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0" name="直線コネクタ 159"/>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162560</xdr:rowOff>
    </xdr:from>
    <xdr:ext cx="595630" cy="243840"/>
    <xdr:sp macro="" textlink="">
      <xdr:nvSpPr>
        <xdr:cNvPr id="161" name="テキスト ボックス 160"/>
        <xdr:cNvSpPr txBox="1"/>
      </xdr:nvSpPr>
      <xdr:spPr>
        <a:xfrm>
          <a:off x="166370" y="1222121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2" name="直線コネクタ 161"/>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126365</xdr:rowOff>
    </xdr:from>
    <xdr:ext cx="595630" cy="245110"/>
    <xdr:sp macro="" textlink="">
      <xdr:nvSpPr>
        <xdr:cNvPr id="163" name="テキスト ボックス 162"/>
        <xdr:cNvSpPr txBox="1"/>
      </xdr:nvSpPr>
      <xdr:spPr>
        <a:xfrm>
          <a:off x="166370" y="1185481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4" name="直線コネクタ 163"/>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89535</xdr:rowOff>
    </xdr:from>
    <xdr:ext cx="595630" cy="245110"/>
    <xdr:sp macro="" textlink="">
      <xdr:nvSpPr>
        <xdr:cNvPr id="165" name="テキスト ボックス 164"/>
        <xdr:cNvSpPr txBox="1"/>
      </xdr:nvSpPr>
      <xdr:spPr>
        <a:xfrm>
          <a:off x="166370" y="1148778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3840"/>
    <xdr:sp macro="" textlink="">
      <xdr:nvSpPr>
        <xdr:cNvPr id="167" name="テキスト ボックス 166"/>
        <xdr:cNvSpPr txBox="1"/>
      </xdr:nvSpPr>
      <xdr:spPr>
        <a:xfrm>
          <a:off x="166370" y="11120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8"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116205</xdr:rowOff>
    </xdr:from>
    <xdr:to xmlns:xdr="http://schemas.openxmlformats.org/drawingml/2006/spreadsheetDrawing">
      <xdr:col>24</xdr:col>
      <xdr:colOff>62865</xdr:colOff>
      <xdr:row>77</xdr:row>
      <xdr:rowOff>155575</xdr:rowOff>
    </xdr:to>
    <xdr:cxnSp macro="">
      <xdr:nvCxnSpPr>
        <xdr:cNvPr id="169" name="直線コネクタ 168"/>
        <xdr:cNvCxnSpPr/>
      </xdr:nvCxnSpPr>
      <xdr:spPr>
        <a:xfrm flipV="1">
          <a:off x="4252595" y="11679555"/>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159385</xdr:rowOff>
    </xdr:from>
    <xdr:ext cx="598805" cy="245110"/>
    <xdr:sp macro="" textlink="">
      <xdr:nvSpPr>
        <xdr:cNvPr id="170" name="民生費最小値テキスト"/>
        <xdr:cNvSpPr txBox="1"/>
      </xdr:nvSpPr>
      <xdr:spPr>
        <a:xfrm>
          <a:off x="4305300" y="1287843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155575</xdr:rowOff>
    </xdr:from>
    <xdr:to xmlns:xdr="http://schemas.openxmlformats.org/drawingml/2006/spreadsheetDrawing">
      <xdr:col>24</xdr:col>
      <xdr:colOff>152400</xdr:colOff>
      <xdr:row>77</xdr:row>
      <xdr:rowOff>155575</xdr:rowOff>
    </xdr:to>
    <xdr:cxnSp macro="">
      <xdr:nvCxnSpPr>
        <xdr:cNvPr id="171" name="直線コネクタ 170"/>
        <xdr:cNvCxnSpPr/>
      </xdr:nvCxnSpPr>
      <xdr:spPr>
        <a:xfrm>
          <a:off x="4181475" y="12874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64770</xdr:rowOff>
    </xdr:from>
    <xdr:ext cx="598805" cy="249555"/>
    <xdr:sp macro="" textlink="">
      <xdr:nvSpPr>
        <xdr:cNvPr id="172" name="民生費最大値テキスト"/>
        <xdr:cNvSpPr txBox="1"/>
      </xdr:nvSpPr>
      <xdr:spPr>
        <a:xfrm>
          <a:off x="4305300" y="114630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265,480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116205</xdr:rowOff>
    </xdr:from>
    <xdr:to xmlns:xdr="http://schemas.openxmlformats.org/drawingml/2006/spreadsheetDrawing">
      <xdr:col>24</xdr:col>
      <xdr:colOff>152400</xdr:colOff>
      <xdr:row>70</xdr:row>
      <xdr:rowOff>116205</xdr:rowOff>
    </xdr:to>
    <xdr:cxnSp macro="">
      <xdr:nvCxnSpPr>
        <xdr:cNvPr id="173" name="直線コネクタ 172"/>
        <xdr:cNvCxnSpPr/>
      </xdr:nvCxnSpPr>
      <xdr:spPr>
        <a:xfrm>
          <a:off x="4181475" y="11679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154940</xdr:rowOff>
    </xdr:from>
    <xdr:to xmlns:xdr="http://schemas.openxmlformats.org/drawingml/2006/spreadsheetDrawing">
      <xdr:col>24</xdr:col>
      <xdr:colOff>63500</xdr:colOff>
      <xdr:row>77</xdr:row>
      <xdr:rowOff>134620</xdr:rowOff>
    </xdr:to>
    <xdr:cxnSp macro="">
      <xdr:nvCxnSpPr>
        <xdr:cNvPr id="174" name="直線コネクタ 173"/>
        <xdr:cNvCxnSpPr/>
      </xdr:nvCxnSpPr>
      <xdr:spPr>
        <a:xfrm flipV="1">
          <a:off x="3492500" y="12708890"/>
          <a:ext cx="762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15875</xdr:rowOff>
    </xdr:from>
    <xdr:ext cx="598805" cy="249555"/>
    <xdr:sp macro="" textlink="">
      <xdr:nvSpPr>
        <xdr:cNvPr id="175" name="民生費平均値テキスト"/>
        <xdr:cNvSpPr txBox="1"/>
      </xdr:nvSpPr>
      <xdr:spPr>
        <a:xfrm>
          <a:off x="4305300" y="122396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159385</xdr:rowOff>
    </xdr:from>
    <xdr:to xmlns:xdr="http://schemas.openxmlformats.org/drawingml/2006/spreadsheetDrawing">
      <xdr:col>24</xdr:col>
      <xdr:colOff>114300</xdr:colOff>
      <xdr:row>75</xdr:row>
      <xdr:rowOff>92075</xdr:rowOff>
    </xdr:to>
    <xdr:sp macro="" textlink="">
      <xdr:nvSpPr>
        <xdr:cNvPr id="176" name="フローチャート: 判断 175"/>
        <xdr:cNvSpPr/>
      </xdr:nvSpPr>
      <xdr:spPr>
        <a:xfrm>
          <a:off x="4203700" y="12383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106680</xdr:rowOff>
    </xdr:from>
    <xdr:to xmlns:xdr="http://schemas.openxmlformats.org/drawingml/2006/spreadsheetDrawing">
      <xdr:col>19</xdr:col>
      <xdr:colOff>174625</xdr:colOff>
      <xdr:row>77</xdr:row>
      <xdr:rowOff>134620</xdr:rowOff>
    </xdr:to>
    <xdr:cxnSp macro="">
      <xdr:nvCxnSpPr>
        <xdr:cNvPr id="177" name="直線コネクタ 176"/>
        <xdr:cNvCxnSpPr/>
      </xdr:nvCxnSpPr>
      <xdr:spPr>
        <a:xfrm>
          <a:off x="2670175" y="12660630"/>
          <a:ext cx="822325"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153035</xdr:rowOff>
    </xdr:from>
    <xdr:to xmlns:xdr="http://schemas.openxmlformats.org/drawingml/2006/spreadsheetDrawing">
      <xdr:col>20</xdr:col>
      <xdr:colOff>38100</xdr:colOff>
      <xdr:row>76</xdr:row>
      <xdr:rowOff>85725</xdr:rowOff>
    </xdr:to>
    <xdr:sp macro="" textlink="">
      <xdr:nvSpPr>
        <xdr:cNvPr id="178" name="フローチャート: 判断 177"/>
        <xdr:cNvSpPr/>
      </xdr:nvSpPr>
      <xdr:spPr>
        <a:xfrm>
          <a:off x="3444875" y="12541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101600</xdr:rowOff>
    </xdr:from>
    <xdr:ext cx="598805" cy="249555"/>
    <xdr:sp macro="" textlink="">
      <xdr:nvSpPr>
        <xdr:cNvPr id="179" name="テキスト ボックス 178"/>
        <xdr:cNvSpPr txBox="1"/>
      </xdr:nvSpPr>
      <xdr:spPr>
        <a:xfrm>
          <a:off x="3211830" y="12325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106680</xdr:rowOff>
    </xdr:from>
    <xdr:to xmlns:xdr="http://schemas.openxmlformats.org/drawingml/2006/spreadsheetDrawing">
      <xdr:col>15</xdr:col>
      <xdr:colOff>50800</xdr:colOff>
      <xdr:row>78</xdr:row>
      <xdr:rowOff>123825</xdr:rowOff>
    </xdr:to>
    <xdr:cxnSp macro="">
      <xdr:nvCxnSpPr>
        <xdr:cNvPr id="180" name="直線コネクタ 179"/>
        <xdr:cNvCxnSpPr/>
      </xdr:nvCxnSpPr>
      <xdr:spPr>
        <a:xfrm flipV="1">
          <a:off x="1860550" y="12660630"/>
          <a:ext cx="809625"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18415</xdr:rowOff>
    </xdr:from>
    <xdr:to xmlns:xdr="http://schemas.openxmlformats.org/drawingml/2006/spreadsheetDrawing">
      <xdr:col>15</xdr:col>
      <xdr:colOff>101600</xdr:colOff>
      <xdr:row>75</xdr:row>
      <xdr:rowOff>116205</xdr:rowOff>
    </xdr:to>
    <xdr:sp macro="" textlink="">
      <xdr:nvSpPr>
        <xdr:cNvPr id="181" name="フローチャート: 判断 180"/>
        <xdr:cNvSpPr/>
      </xdr:nvSpPr>
      <xdr:spPr>
        <a:xfrm>
          <a:off x="2619375" y="12407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132080</xdr:rowOff>
    </xdr:from>
    <xdr:ext cx="598805" cy="249555"/>
    <xdr:sp macro="" textlink="">
      <xdr:nvSpPr>
        <xdr:cNvPr id="182" name="テキスト ボックス 181"/>
        <xdr:cNvSpPr txBox="1"/>
      </xdr:nvSpPr>
      <xdr:spPr>
        <a:xfrm>
          <a:off x="2402205" y="121907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123825</xdr:rowOff>
    </xdr:from>
    <xdr:to xmlns:xdr="http://schemas.openxmlformats.org/drawingml/2006/spreadsheetDrawing">
      <xdr:col>10</xdr:col>
      <xdr:colOff>114300</xdr:colOff>
      <xdr:row>79</xdr:row>
      <xdr:rowOff>37465</xdr:rowOff>
    </xdr:to>
    <xdr:cxnSp macro="">
      <xdr:nvCxnSpPr>
        <xdr:cNvPr id="183" name="直線コネクタ 182"/>
        <xdr:cNvCxnSpPr/>
      </xdr:nvCxnSpPr>
      <xdr:spPr>
        <a:xfrm flipV="1">
          <a:off x="1047750" y="13007975"/>
          <a:ext cx="8128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154940</xdr:rowOff>
    </xdr:from>
    <xdr:to xmlns:xdr="http://schemas.openxmlformats.org/drawingml/2006/spreadsheetDrawing">
      <xdr:col>10</xdr:col>
      <xdr:colOff>165100</xdr:colOff>
      <xdr:row>79</xdr:row>
      <xdr:rowOff>87630</xdr:rowOff>
    </xdr:to>
    <xdr:sp macro="" textlink="">
      <xdr:nvSpPr>
        <xdr:cNvPr id="184" name="フローチャート: 判断 183"/>
        <xdr:cNvSpPr/>
      </xdr:nvSpPr>
      <xdr:spPr>
        <a:xfrm>
          <a:off x="1809750" y="1303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78740</xdr:rowOff>
    </xdr:from>
    <xdr:ext cx="598805" cy="249555"/>
    <xdr:sp macro="" textlink="">
      <xdr:nvSpPr>
        <xdr:cNvPr id="185" name="テキスト ボックス 184"/>
        <xdr:cNvSpPr txBox="1"/>
      </xdr:nvSpPr>
      <xdr:spPr>
        <a:xfrm>
          <a:off x="1576705" y="131279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55245</xdr:rowOff>
    </xdr:from>
    <xdr:to xmlns:xdr="http://schemas.openxmlformats.org/drawingml/2006/spreadsheetDrawing">
      <xdr:col>6</xdr:col>
      <xdr:colOff>38100</xdr:colOff>
      <xdr:row>79</xdr:row>
      <xdr:rowOff>153035</xdr:rowOff>
    </xdr:to>
    <xdr:sp macro="" textlink="">
      <xdr:nvSpPr>
        <xdr:cNvPr id="186" name="フローチャート: 判断 185"/>
        <xdr:cNvSpPr/>
      </xdr:nvSpPr>
      <xdr:spPr>
        <a:xfrm>
          <a:off x="1000125" y="13104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144145</xdr:rowOff>
    </xdr:from>
    <xdr:ext cx="598805" cy="249555"/>
    <xdr:sp macro="" textlink="">
      <xdr:nvSpPr>
        <xdr:cNvPr id="187" name="テキスト ボックス 186"/>
        <xdr:cNvSpPr txBox="1"/>
      </xdr:nvSpPr>
      <xdr:spPr>
        <a:xfrm>
          <a:off x="767080" y="131933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8" name="テキスト ボックス 187"/>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9" name="テキスト ボックス 188"/>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0" name="テキスト ボックス 189"/>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1" name="テキスト ボックス 190"/>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2" name="テキスト ボックス 191"/>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105410</xdr:rowOff>
    </xdr:from>
    <xdr:to xmlns:xdr="http://schemas.openxmlformats.org/drawingml/2006/spreadsheetDrawing">
      <xdr:col>24</xdr:col>
      <xdr:colOff>114300</xdr:colOff>
      <xdr:row>77</xdr:row>
      <xdr:rowOff>38735</xdr:rowOff>
    </xdr:to>
    <xdr:sp macro="" textlink="">
      <xdr:nvSpPr>
        <xdr:cNvPr id="193" name="楕円 192"/>
        <xdr:cNvSpPr/>
      </xdr:nvSpPr>
      <xdr:spPr>
        <a:xfrm>
          <a:off x="4203700" y="126593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85090</xdr:rowOff>
    </xdr:from>
    <xdr:ext cx="598805" cy="243840"/>
    <xdr:sp macro="" textlink="">
      <xdr:nvSpPr>
        <xdr:cNvPr id="194" name="民生費該当値テキスト"/>
        <xdr:cNvSpPr txBox="1"/>
      </xdr:nvSpPr>
      <xdr:spPr>
        <a:xfrm>
          <a:off x="4305300" y="1263904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85725</xdr:rowOff>
    </xdr:from>
    <xdr:to xmlns:xdr="http://schemas.openxmlformats.org/drawingml/2006/spreadsheetDrawing">
      <xdr:col>20</xdr:col>
      <xdr:colOff>38100</xdr:colOff>
      <xdr:row>78</xdr:row>
      <xdr:rowOff>18415</xdr:rowOff>
    </xdr:to>
    <xdr:sp macro="" textlink="">
      <xdr:nvSpPr>
        <xdr:cNvPr id="195" name="楕円 194"/>
        <xdr:cNvSpPr/>
      </xdr:nvSpPr>
      <xdr:spPr>
        <a:xfrm>
          <a:off x="3444875" y="12804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9525</xdr:rowOff>
    </xdr:from>
    <xdr:ext cx="598805" cy="249555"/>
    <xdr:sp macro="" textlink="">
      <xdr:nvSpPr>
        <xdr:cNvPr id="196" name="テキスト ボックス 195"/>
        <xdr:cNvSpPr txBox="1"/>
      </xdr:nvSpPr>
      <xdr:spPr>
        <a:xfrm>
          <a:off x="3211830" y="128936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58420</xdr:rowOff>
    </xdr:from>
    <xdr:to xmlns:xdr="http://schemas.openxmlformats.org/drawingml/2006/spreadsheetDrawing">
      <xdr:col>15</xdr:col>
      <xdr:colOff>101600</xdr:colOff>
      <xdr:row>76</xdr:row>
      <xdr:rowOff>156210</xdr:rowOff>
    </xdr:to>
    <xdr:sp macro="" textlink="">
      <xdr:nvSpPr>
        <xdr:cNvPr id="197" name="楕円 196"/>
        <xdr:cNvSpPr/>
      </xdr:nvSpPr>
      <xdr:spPr>
        <a:xfrm>
          <a:off x="2619375" y="1261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147320</xdr:rowOff>
    </xdr:from>
    <xdr:ext cx="598805" cy="249555"/>
    <xdr:sp macro="" textlink="">
      <xdr:nvSpPr>
        <xdr:cNvPr id="198" name="テキスト ボックス 197"/>
        <xdr:cNvSpPr txBox="1"/>
      </xdr:nvSpPr>
      <xdr:spPr>
        <a:xfrm>
          <a:off x="2402205" y="127012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74295</xdr:rowOff>
    </xdr:from>
    <xdr:to xmlns:xdr="http://schemas.openxmlformats.org/drawingml/2006/spreadsheetDrawing">
      <xdr:col>10</xdr:col>
      <xdr:colOff>165100</xdr:colOff>
      <xdr:row>79</xdr:row>
      <xdr:rowOff>6985</xdr:rowOff>
    </xdr:to>
    <xdr:sp macro="" textlink="">
      <xdr:nvSpPr>
        <xdr:cNvPr id="199" name="楕円 198"/>
        <xdr:cNvSpPr/>
      </xdr:nvSpPr>
      <xdr:spPr>
        <a:xfrm>
          <a:off x="1809750" y="12958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23495</xdr:rowOff>
    </xdr:from>
    <xdr:ext cx="598805" cy="245110"/>
    <xdr:sp macro="" textlink="">
      <xdr:nvSpPr>
        <xdr:cNvPr id="200" name="テキスト ボックス 199"/>
        <xdr:cNvSpPr txBox="1"/>
      </xdr:nvSpPr>
      <xdr:spPr>
        <a:xfrm>
          <a:off x="1576705" y="1274254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153670</xdr:rowOff>
    </xdr:from>
    <xdr:to xmlns:xdr="http://schemas.openxmlformats.org/drawingml/2006/spreadsheetDrawing">
      <xdr:col>6</xdr:col>
      <xdr:colOff>38100</xdr:colOff>
      <xdr:row>79</xdr:row>
      <xdr:rowOff>86360</xdr:rowOff>
    </xdr:to>
    <xdr:sp macro="" textlink="">
      <xdr:nvSpPr>
        <xdr:cNvPr id="201" name="楕円 200"/>
        <xdr:cNvSpPr/>
      </xdr:nvSpPr>
      <xdr:spPr>
        <a:xfrm>
          <a:off x="1000125" y="130378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102235</xdr:rowOff>
    </xdr:from>
    <xdr:ext cx="598805" cy="249555"/>
    <xdr:sp macro="" textlink="">
      <xdr:nvSpPr>
        <xdr:cNvPr id="202" name="テキスト ボックス 201"/>
        <xdr:cNvSpPr txBox="1"/>
      </xdr:nvSpPr>
      <xdr:spPr>
        <a:xfrm>
          <a:off x="767080" y="128212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3" name="正方形/長方形 202"/>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4" name="正方形/長方形 203"/>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6" name="正方形/長方形 205"/>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8" name="正方形/長方形 207"/>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5900"/>
    <xdr:sp macro="" textlink="">
      <xdr:nvSpPr>
        <xdr:cNvPr id="211" name="テキスト ボックス 210"/>
        <xdr:cNvSpPr txBox="1"/>
      </xdr:nvSpPr>
      <xdr:spPr>
        <a:xfrm>
          <a:off x="67627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3365"/>
    <xdr:sp macro="" textlink="">
      <xdr:nvSpPr>
        <xdr:cNvPr id="213" name="テキスト ボックス 212"/>
        <xdr:cNvSpPr txBox="1"/>
      </xdr:nvSpPr>
      <xdr:spPr>
        <a:xfrm>
          <a:off x="481330" y="166852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5780" cy="259080"/>
    <xdr:sp macro="" textlink="">
      <xdr:nvSpPr>
        <xdr:cNvPr id="215" name="テキスト ボックス 214"/>
        <xdr:cNvSpPr txBox="1"/>
      </xdr:nvSpPr>
      <xdr:spPr>
        <a:xfrm>
          <a:off x="214630" y="16304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5780" cy="259080"/>
    <xdr:sp macro="" textlink="">
      <xdr:nvSpPr>
        <xdr:cNvPr id="217" name="テキスト ボックス 216"/>
        <xdr:cNvSpPr txBox="1"/>
      </xdr:nvSpPr>
      <xdr:spPr>
        <a:xfrm>
          <a:off x="214630" y="15923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25780" cy="253365"/>
    <xdr:sp macro="" textlink="">
      <xdr:nvSpPr>
        <xdr:cNvPr id="219" name="テキスト ボックス 218"/>
        <xdr:cNvSpPr txBox="1"/>
      </xdr:nvSpPr>
      <xdr:spPr>
        <a:xfrm>
          <a:off x="214630" y="155422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25780" cy="259080"/>
    <xdr:sp macro="" textlink="">
      <xdr:nvSpPr>
        <xdr:cNvPr id="221" name="テキスト ボックス 220"/>
        <xdr:cNvSpPr txBox="1"/>
      </xdr:nvSpPr>
      <xdr:spPr>
        <a:xfrm>
          <a:off x="214630" y="15161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2" name="直線コネクタ 221"/>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7015"/>
    <xdr:sp macro="" textlink="">
      <xdr:nvSpPr>
        <xdr:cNvPr id="223" name="テキスト ボックス 222"/>
        <xdr:cNvSpPr txBox="1"/>
      </xdr:nvSpPr>
      <xdr:spPr>
        <a:xfrm>
          <a:off x="16637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4" name="直線コネクタ 223"/>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3840"/>
    <xdr:sp macro="" textlink="">
      <xdr:nvSpPr>
        <xdr:cNvPr id="225" name="テキスト ボックス 224"/>
        <xdr:cNvSpPr txBox="1"/>
      </xdr:nvSpPr>
      <xdr:spPr>
        <a:xfrm>
          <a:off x="166370" y="14422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98</xdr:row>
      <xdr:rowOff>36195</xdr:rowOff>
    </xdr:to>
    <xdr:cxnSp macro="">
      <xdr:nvCxnSpPr>
        <xdr:cNvPr id="227" name="直線コネクタ 226"/>
        <xdr:cNvCxnSpPr/>
      </xdr:nvCxnSpPr>
      <xdr:spPr>
        <a:xfrm flipV="1">
          <a:off x="4252595" y="1496060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40640</xdr:rowOff>
    </xdr:from>
    <xdr:ext cx="534670" cy="253365"/>
    <xdr:sp macro="" textlink="">
      <xdr:nvSpPr>
        <xdr:cNvPr id="228" name="衛生費最小値テキスト"/>
        <xdr:cNvSpPr txBox="1"/>
      </xdr:nvSpPr>
      <xdr:spPr>
        <a:xfrm>
          <a:off x="4305300" y="162712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36195</xdr:rowOff>
    </xdr:from>
    <xdr:to xmlns:xdr="http://schemas.openxmlformats.org/drawingml/2006/spreadsheetDrawing">
      <xdr:col>24</xdr:col>
      <xdr:colOff>152400</xdr:colOff>
      <xdr:row>98</xdr:row>
      <xdr:rowOff>36195</xdr:rowOff>
    </xdr:to>
    <xdr:cxnSp macro="">
      <xdr:nvCxnSpPr>
        <xdr:cNvPr id="229" name="直線コネクタ 228"/>
        <xdr:cNvCxnSpPr/>
      </xdr:nvCxnSpPr>
      <xdr:spPr>
        <a:xfrm>
          <a:off x="4181475" y="16266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43815</xdr:rowOff>
    </xdr:from>
    <xdr:ext cx="534670" cy="249555"/>
    <xdr:sp macro="" textlink="">
      <xdr:nvSpPr>
        <xdr:cNvPr id="230" name="衛生費最大値テキスト"/>
        <xdr:cNvSpPr txBox="1"/>
      </xdr:nvSpPr>
      <xdr:spPr>
        <a:xfrm>
          <a:off x="4305300" y="147440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1" name="直線コネクタ 230"/>
        <xdr:cNvCxnSpPr/>
      </xdr:nvCxnSpPr>
      <xdr:spPr>
        <a:xfrm>
          <a:off x="4181475" y="14960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81280</xdr:rowOff>
    </xdr:from>
    <xdr:to xmlns:xdr="http://schemas.openxmlformats.org/drawingml/2006/spreadsheetDrawing">
      <xdr:col>24</xdr:col>
      <xdr:colOff>63500</xdr:colOff>
      <xdr:row>97</xdr:row>
      <xdr:rowOff>161290</xdr:rowOff>
    </xdr:to>
    <xdr:cxnSp macro="">
      <xdr:nvCxnSpPr>
        <xdr:cNvPr id="232" name="直線コネクタ 231"/>
        <xdr:cNvCxnSpPr/>
      </xdr:nvCxnSpPr>
      <xdr:spPr>
        <a:xfrm>
          <a:off x="3492500" y="16140430"/>
          <a:ext cx="762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93345</xdr:rowOff>
    </xdr:from>
    <xdr:ext cx="534670" cy="259080"/>
    <xdr:sp macro="" textlink="">
      <xdr:nvSpPr>
        <xdr:cNvPr id="233" name="衛生費平均値テキスト"/>
        <xdr:cNvSpPr txBox="1"/>
      </xdr:nvSpPr>
      <xdr:spPr>
        <a:xfrm>
          <a:off x="4305300" y="15638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70485</xdr:rowOff>
    </xdr:from>
    <xdr:to xmlns:xdr="http://schemas.openxmlformats.org/drawingml/2006/spreadsheetDrawing">
      <xdr:col>24</xdr:col>
      <xdr:colOff>114300</xdr:colOff>
      <xdr:row>96</xdr:row>
      <xdr:rowOff>635</xdr:rowOff>
    </xdr:to>
    <xdr:sp macro="" textlink="">
      <xdr:nvSpPr>
        <xdr:cNvPr id="234" name="フローチャート: 判断 233"/>
        <xdr:cNvSpPr/>
      </xdr:nvSpPr>
      <xdr:spPr>
        <a:xfrm>
          <a:off x="4203700" y="157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81280</xdr:rowOff>
    </xdr:from>
    <xdr:to xmlns:xdr="http://schemas.openxmlformats.org/drawingml/2006/spreadsheetDrawing">
      <xdr:col>19</xdr:col>
      <xdr:colOff>174625</xdr:colOff>
      <xdr:row>97</xdr:row>
      <xdr:rowOff>118110</xdr:rowOff>
    </xdr:to>
    <xdr:cxnSp macro="">
      <xdr:nvCxnSpPr>
        <xdr:cNvPr id="235" name="直線コネクタ 234"/>
        <xdr:cNvCxnSpPr/>
      </xdr:nvCxnSpPr>
      <xdr:spPr>
        <a:xfrm flipV="1">
          <a:off x="2670175" y="16140430"/>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60325</xdr:rowOff>
    </xdr:from>
    <xdr:to xmlns:xdr="http://schemas.openxmlformats.org/drawingml/2006/spreadsheetDrawing">
      <xdr:col>20</xdr:col>
      <xdr:colOff>38100</xdr:colOff>
      <xdr:row>95</xdr:row>
      <xdr:rowOff>161925</xdr:rowOff>
    </xdr:to>
    <xdr:sp macro="" textlink="">
      <xdr:nvSpPr>
        <xdr:cNvPr id="236" name="フローチャート: 判断 235"/>
        <xdr:cNvSpPr/>
      </xdr:nvSpPr>
      <xdr:spPr>
        <a:xfrm>
          <a:off x="3444875" y="157765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6985</xdr:rowOff>
    </xdr:from>
    <xdr:ext cx="528955" cy="253365"/>
    <xdr:sp macro="" textlink="">
      <xdr:nvSpPr>
        <xdr:cNvPr id="237" name="テキスト ボックス 236"/>
        <xdr:cNvSpPr txBox="1"/>
      </xdr:nvSpPr>
      <xdr:spPr>
        <a:xfrm>
          <a:off x="3244215" y="15551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118110</xdr:rowOff>
    </xdr:from>
    <xdr:to xmlns:xdr="http://schemas.openxmlformats.org/drawingml/2006/spreadsheetDrawing">
      <xdr:col>15</xdr:col>
      <xdr:colOff>50800</xdr:colOff>
      <xdr:row>98</xdr:row>
      <xdr:rowOff>102870</xdr:rowOff>
    </xdr:to>
    <xdr:cxnSp macro="">
      <xdr:nvCxnSpPr>
        <xdr:cNvPr id="238" name="直線コネクタ 237"/>
        <xdr:cNvCxnSpPr/>
      </xdr:nvCxnSpPr>
      <xdr:spPr>
        <a:xfrm flipV="1">
          <a:off x="1860550" y="16177260"/>
          <a:ext cx="809625"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55880</xdr:rowOff>
    </xdr:from>
    <xdr:to xmlns:xdr="http://schemas.openxmlformats.org/drawingml/2006/spreadsheetDrawing">
      <xdr:col>15</xdr:col>
      <xdr:colOff>101600</xdr:colOff>
      <xdr:row>95</xdr:row>
      <xdr:rowOff>157480</xdr:rowOff>
    </xdr:to>
    <xdr:sp macro="" textlink="">
      <xdr:nvSpPr>
        <xdr:cNvPr id="239" name="フローチャート: 判断 238"/>
        <xdr:cNvSpPr/>
      </xdr:nvSpPr>
      <xdr:spPr>
        <a:xfrm>
          <a:off x="2619375" y="1577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2540</xdr:rowOff>
    </xdr:from>
    <xdr:ext cx="528955" cy="259080"/>
    <xdr:sp macro="" textlink="">
      <xdr:nvSpPr>
        <xdr:cNvPr id="240" name="テキスト ボックス 239"/>
        <xdr:cNvSpPr txBox="1"/>
      </xdr:nvSpPr>
      <xdr:spPr>
        <a:xfrm>
          <a:off x="2434590" y="15547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102870</xdr:rowOff>
    </xdr:from>
    <xdr:to xmlns:xdr="http://schemas.openxmlformats.org/drawingml/2006/spreadsheetDrawing">
      <xdr:col>10</xdr:col>
      <xdr:colOff>114300</xdr:colOff>
      <xdr:row>98</xdr:row>
      <xdr:rowOff>136525</xdr:rowOff>
    </xdr:to>
    <xdr:cxnSp macro="">
      <xdr:nvCxnSpPr>
        <xdr:cNvPr id="241" name="直線コネクタ 240"/>
        <xdr:cNvCxnSpPr/>
      </xdr:nvCxnSpPr>
      <xdr:spPr>
        <a:xfrm flipV="1">
          <a:off x="1047750" y="1633347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60325</xdr:rowOff>
    </xdr:from>
    <xdr:to xmlns:xdr="http://schemas.openxmlformats.org/drawingml/2006/spreadsheetDrawing">
      <xdr:col>10</xdr:col>
      <xdr:colOff>165100</xdr:colOff>
      <xdr:row>96</xdr:row>
      <xdr:rowOff>161925</xdr:rowOff>
    </xdr:to>
    <xdr:sp macro="" textlink="">
      <xdr:nvSpPr>
        <xdr:cNvPr id="242" name="フローチャート: 判断 241"/>
        <xdr:cNvSpPr/>
      </xdr:nvSpPr>
      <xdr:spPr>
        <a:xfrm>
          <a:off x="180975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6985</xdr:rowOff>
    </xdr:from>
    <xdr:ext cx="528955" cy="253365"/>
    <xdr:sp macro="" textlink="">
      <xdr:nvSpPr>
        <xdr:cNvPr id="243" name="テキスト ボックス 242"/>
        <xdr:cNvSpPr txBox="1"/>
      </xdr:nvSpPr>
      <xdr:spPr>
        <a:xfrm>
          <a:off x="1609090" y="15723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160020</xdr:rowOff>
    </xdr:from>
    <xdr:to xmlns:xdr="http://schemas.openxmlformats.org/drawingml/2006/spreadsheetDrawing">
      <xdr:col>6</xdr:col>
      <xdr:colOff>38100</xdr:colOff>
      <xdr:row>97</xdr:row>
      <xdr:rowOff>90170</xdr:rowOff>
    </xdr:to>
    <xdr:sp macro="" textlink="">
      <xdr:nvSpPr>
        <xdr:cNvPr id="244" name="フローチャート: 判断 243"/>
        <xdr:cNvSpPr/>
      </xdr:nvSpPr>
      <xdr:spPr>
        <a:xfrm>
          <a:off x="1000125" y="16047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106680</xdr:rowOff>
    </xdr:from>
    <xdr:ext cx="528955" cy="259080"/>
    <xdr:sp macro="" textlink="">
      <xdr:nvSpPr>
        <xdr:cNvPr id="245" name="テキスト ボックス 244"/>
        <xdr:cNvSpPr txBox="1"/>
      </xdr:nvSpPr>
      <xdr:spPr>
        <a:xfrm>
          <a:off x="799465" y="158229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110490</xdr:rowOff>
    </xdr:from>
    <xdr:to xmlns:xdr="http://schemas.openxmlformats.org/drawingml/2006/spreadsheetDrawing">
      <xdr:col>24</xdr:col>
      <xdr:colOff>114300</xdr:colOff>
      <xdr:row>98</xdr:row>
      <xdr:rowOff>40640</xdr:rowOff>
    </xdr:to>
    <xdr:sp macro="" textlink="">
      <xdr:nvSpPr>
        <xdr:cNvPr id="251" name="楕円 250"/>
        <xdr:cNvSpPr/>
      </xdr:nvSpPr>
      <xdr:spPr>
        <a:xfrm>
          <a:off x="4203700" y="161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25400</xdr:rowOff>
    </xdr:from>
    <xdr:ext cx="534670" cy="259080"/>
    <xdr:sp macro="" textlink="">
      <xdr:nvSpPr>
        <xdr:cNvPr id="252" name="衛生費該当値テキスト"/>
        <xdr:cNvSpPr txBox="1"/>
      </xdr:nvSpPr>
      <xdr:spPr>
        <a:xfrm>
          <a:off x="4305300" y="16084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30480</xdr:rowOff>
    </xdr:from>
    <xdr:to xmlns:xdr="http://schemas.openxmlformats.org/drawingml/2006/spreadsheetDrawing">
      <xdr:col>20</xdr:col>
      <xdr:colOff>38100</xdr:colOff>
      <xdr:row>97</xdr:row>
      <xdr:rowOff>132080</xdr:rowOff>
    </xdr:to>
    <xdr:sp macro="" textlink="">
      <xdr:nvSpPr>
        <xdr:cNvPr id="253" name="楕円 252"/>
        <xdr:cNvSpPr/>
      </xdr:nvSpPr>
      <xdr:spPr>
        <a:xfrm>
          <a:off x="3444875" y="16089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123190</xdr:rowOff>
    </xdr:from>
    <xdr:ext cx="528955" cy="253365"/>
    <xdr:sp macro="" textlink="">
      <xdr:nvSpPr>
        <xdr:cNvPr id="254" name="テキスト ボックス 253"/>
        <xdr:cNvSpPr txBox="1"/>
      </xdr:nvSpPr>
      <xdr:spPr>
        <a:xfrm>
          <a:off x="3244215" y="161823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67310</xdr:rowOff>
    </xdr:from>
    <xdr:to xmlns:xdr="http://schemas.openxmlformats.org/drawingml/2006/spreadsheetDrawing">
      <xdr:col>15</xdr:col>
      <xdr:colOff>101600</xdr:colOff>
      <xdr:row>97</xdr:row>
      <xdr:rowOff>168910</xdr:rowOff>
    </xdr:to>
    <xdr:sp macro="" textlink="">
      <xdr:nvSpPr>
        <xdr:cNvPr id="255" name="楕円 254"/>
        <xdr:cNvSpPr/>
      </xdr:nvSpPr>
      <xdr:spPr>
        <a:xfrm>
          <a:off x="2619375" y="161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160020</xdr:rowOff>
    </xdr:from>
    <xdr:ext cx="528955" cy="259080"/>
    <xdr:sp macro="" textlink="">
      <xdr:nvSpPr>
        <xdr:cNvPr id="256" name="テキスト ボックス 255"/>
        <xdr:cNvSpPr txBox="1"/>
      </xdr:nvSpPr>
      <xdr:spPr>
        <a:xfrm>
          <a:off x="2434590" y="16219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52070</xdr:rowOff>
    </xdr:from>
    <xdr:to xmlns:xdr="http://schemas.openxmlformats.org/drawingml/2006/spreadsheetDrawing">
      <xdr:col>10</xdr:col>
      <xdr:colOff>165100</xdr:colOff>
      <xdr:row>98</xdr:row>
      <xdr:rowOff>153670</xdr:rowOff>
    </xdr:to>
    <xdr:sp macro="" textlink="">
      <xdr:nvSpPr>
        <xdr:cNvPr id="257" name="楕円 256"/>
        <xdr:cNvSpPr/>
      </xdr:nvSpPr>
      <xdr:spPr>
        <a:xfrm>
          <a:off x="180975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144780</xdr:rowOff>
    </xdr:from>
    <xdr:ext cx="528955" cy="253365"/>
    <xdr:sp macro="" textlink="">
      <xdr:nvSpPr>
        <xdr:cNvPr id="258" name="テキスト ボックス 257"/>
        <xdr:cNvSpPr txBox="1"/>
      </xdr:nvSpPr>
      <xdr:spPr>
        <a:xfrm>
          <a:off x="1609090" y="16375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86360</xdr:rowOff>
    </xdr:from>
    <xdr:to xmlns:xdr="http://schemas.openxmlformats.org/drawingml/2006/spreadsheetDrawing">
      <xdr:col>6</xdr:col>
      <xdr:colOff>38100</xdr:colOff>
      <xdr:row>99</xdr:row>
      <xdr:rowOff>15875</xdr:rowOff>
    </xdr:to>
    <xdr:sp macro="" textlink="">
      <xdr:nvSpPr>
        <xdr:cNvPr id="259" name="楕円 258"/>
        <xdr:cNvSpPr/>
      </xdr:nvSpPr>
      <xdr:spPr>
        <a:xfrm>
          <a:off x="1000125" y="1631696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6985</xdr:rowOff>
    </xdr:from>
    <xdr:ext cx="528955" cy="253365"/>
    <xdr:sp macro="" textlink="">
      <xdr:nvSpPr>
        <xdr:cNvPr id="260" name="テキスト ボックス 259"/>
        <xdr:cNvSpPr txBox="1"/>
      </xdr:nvSpPr>
      <xdr:spPr>
        <a:xfrm>
          <a:off x="799465" y="16409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1" name="正方形/長方形 260"/>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2" name="正方形/長方形 261"/>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4" name="正方形/長方形 263"/>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6" name="正方形/長方形 265"/>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8" name="正方形/長方形 267"/>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5900"/>
    <xdr:sp macro="" textlink="">
      <xdr:nvSpPr>
        <xdr:cNvPr id="269" name="テキスト ボックス 268"/>
        <xdr:cNvSpPr txBox="1"/>
      </xdr:nvSpPr>
      <xdr:spPr>
        <a:xfrm>
          <a:off x="6026150"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0" name="直線コネクタ 269"/>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1" name="直線コネクタ 270"/>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2" name="テキスト ボックス 271"/>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3" name="直線コネクタ 272"/>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34290</xdr:rowOff>
    </xdr:from>
    <xdr:ext cx="461645" cy="249555"/>
    <xdr:sp macro="" textlink="">
      <xdr:nvSpPr>
        <xdr:cNvPr id="274" name="テキスト ボックス 273"/>
        <xdr:cNvSpPr txBox="1"/>
      </xdr:nvSpPr>
      <xdr:spPr>
        <a:xfrm>
          <a:off x="5628640" y="598424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5" name="直線コネクタ 274"/>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162560</xdr:rowOff>
    </xdr:from>
    <xdr:ext cx="461645" cy="243840"/>
    <xdr:sp macro="" textlink="">
      <xdr:nvSpPr>
        <xdr:cNvPr id="276" name="テキスト ボックス 275"/>
        <xdr:cNvSpPr txBox="1"/>
      </xdr:nvSpPr>
      <xdr:spPr>
        <a:xfrm>
          <a:off x="5628640" y="5617210"/>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7" name="直線コネクタ 276"/>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126365</xdr:rowOff>
    </xdr:from>
    <xdr:ext cx="461645" cy="245110"/>
    <xdr:sp macro="" textlink="">
      <xdr:nvSpPr>
        <xdr:cNvPr id="278" name="テキスト ボックス 277"/>
        <xdr:cNvSpPr txBox="1"/>
      </xdr:nvSpPr>
      <xdr:spPr>
        <a:xfrm>
          <a:off x="5628640" y="5250815"/>
          <a:ext cx="4616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79" name="直線コネクタ 278"/>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89535</xdr:rowOff>
    </xdr:from>
    <xdr:ext cx="461645" cy="245110"/>
    <xdr:sp macro="" textlink="">
      <xdr:nvSpPr>
        <xdr:cNvPr id="280" name="テキスト ボックス 279"/>
        <xdr:cNvSpPr txBox="1"/>
      </xdr:nvSpPr>
      <xdr:spPr>
        <a:xfrm>
          <a:off x="5628640" y="4883785"/>
          <a:ext cx="4616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1" name="直線コネクタ 280"/>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1645" cy="243840"/>
    <xdr:sp macro="" textlink="">
      <xdr:nvSpPr>
        <xdr:cNvPr id="282" name="テキスト ボックス 281"/>
        <xdr:cNvSpPr txBox="1"/>
      </xdr:nvSpPr>
      <xdr:spPr>
        <a:xfrm>
          <a:off x="5628640" y="4516755"/>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3"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160020</xdr:rowOff>
    </xdr:from>
    <xdr:to xmlns:xdr="http://schemas.openxmlformats.org/drawingml/2006/spreadsheetDrawing">
      <xdr:col>54</xdr:col>
      <xdr:colOff>174625</xdr:colOff>
      <xdr:row>39</xdr:row>
      <xdr:rowOff>42545</xdr:rowOff>
    </xdr:to>
    <xdr:cxnSp macro="">
      <xdr:nvCxnSpPr>
        <xdr:cNvPr id="284" name="直線コネクタ 283"/>
        <xdr:cNvCxnSpPr/>
      </xdr:nvCxnSpPr>
      <xdr:spPr>
        <a:xfrm flipV="1">
          <a:off x="9604375" y="495427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46355</xdr:rowOff>
    </xdr:from>
    <xdr:ext cx="249555" cy="249555"/>
    <xdr:sp macro="" textlink="">
      <xdr:nvSpPr>
        <xdr:cNvPr id="285" name="労働費最小値テキスト"/>
        <xdr:cNvSpPr txBox="1"/>
      </xdr:nvSpPr>
      <xdr:spPr>
        <a:xfrm>
          <a:off x="9655175"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42545</xdr:rowOff>
    </xdr:from>
    <xdr:to xmlns:xdr="http://schemas.openxmlformats.org/drawingml/2006/spreadsheetDrawing">
      <xdr:col>55</xdr:col>
      <xdr:colOff>88900</xdr:colOff>
      <xdr:row>39</xdr:row>
      <xdr:rowOff>42545</xdr:rowOff>
    </xdr:to>
    <xdr:cxnSp macro="">
      <xdr:nvCxnSpPr>
        <xdr:cNvPr id="286" name="直線コネクタ 285"/>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108585</xdr:rowOff>
    </xdr:from>
    <xdr:ext cx="469900" cy="249555"/>
    <xdr:sp macro="" textlink="">
      <xdr:nvSpPr>
        <xdr:cNvPr id="287" name="労働費最大値テキスト"/>
        <xdr:cNvSpPr txBox="1"/>
      </xdr:nvSpPr>
      <xdr:spPr>
        <a:xfrm>
          <a:off x="9655175" y="47377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160020</xdr:rowOff>
    </xdr:from>
    <xdr:to xmlns:xdr="http://schemas.openxmlformats.org/drawingml/2006/spreadsheetDrawing">
      <xdr:col>55</xdr:col>
      <xdr:colOff>88900</xdr:colOff>
      <xdr:row>29</xdr:row>
      <xdr:rowOff>160020</xdr:rowOff>
    </xdr:to>
    <xdr:cxnSp macro="">
      <xdr:nvCxnSpPr>
        <xdr:cNvPr id="288" name="直線コネクタ 287"/>
        <xdr:cNvCxnSpPr/>
      </xdr:nvCxnSpPr>
      <xdr:spPr>
        <a:xfrm>
          <a:off x="9531350" y="4954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56515</xdr:rowOff>
    </xdr:from>
    <xdr:to xmlns:xdr="http://schemas.openxmlformats.org/drawingml/2006/spreadsheetDrawing">
      <xdr:col>55</xdr:col>
      <xdr:colOff>0</xdr:colOff>
      <xdr:row>38</xdr:row>
      <xdr:rowOff>71120</xdr:rowOff>
    </xdr:to>
    <xdr:cxnSp macro="">
      <xdr:nvCxnSpPr>
        <xdr:cNvPr id="289" name="直線コネクタ 288"/>
        <xdr:cNvCxnSpPr/>
      </xdr:nvCxnSpPr>
      <xdr:spPr>
        <a:xfrm flipV="1">
          <a:off x="8845550" y="6336665"/>
          <a:ext cx="7588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67945</xdr:rowOff>
    </xdr:from>
    <xdr:ext cx="378460" cy="249555"/>
    <xdr:sp macro="" textlink="">
      <xdr:nvSpPr>
        <xdr:cNvPr id="290" name="労働費平均値テキスト"/>
        <xdr:cNvSpPr txBox="1"/>
      </xdr:nvSpPr>
      <xdr:spPr>
        <a:xfrm>
          <a:off x="9655175" y="601789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45720</xdr:rowOff>
    </xdr:from>
    <xdr:to xmlns:xdr="http://schemas.openxmlformats.org/drawingml/2006/spreadsheetDrawing">
      <xdr:col>55</xdr:col>
      <xdr:colOff>50800</xdr:colOff>
      <xdr:row>37</xdr:row>
      <xdr:rowOff>143510</xdr:rowOff>
    </xdr:to>
    <xdr:sp macro="" textlink="">
      <xdr:nvSpPr>
        <xdr:cNvPr id="291" name="フローチャート: 判断 290"/>
        <xdr:cNvSpPr/>
      </xdr:nvSpPr>
      <xdr:spPr>
        <a:xfrm>
          <a:off x="9569450" y="6160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66040</xdr:rowOff>
    </xdr:from>
    <xdr:to xmlns:xdr="http://schemas.openxmlformats.org/drawingml/2006/spreadsheetDrawing">
      <xdr:col>50</xdr:col>
      <xdr:colOff>114300</xdr:colOff>
      <xdr:row>38</xdr:row>
      <xdr:rowOff>71120</xdr:rowOff>
    </xdr:to>
    <xdr:cxnSp macro="">
      <xdr:nvCxnSpPr>
        <xdr:cNvPr id="292" name="直線コネクタ 291"/>
        <xdr:cNvCxnSpPr/>
      </xdr:nvCxnSpPr>
      <xdr:spPr>
        <a:xfrm>
          <a:off x="8032750" y="634619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43815</xdr:rowOff>
    </xdr:to>
    <xdr:sp macro="" textlink="">
      <xdr:nvSpPr>
        <xdr:cNvPr id="293" name="フローチャート: 判断 292"/>
        <xdr:cNvSpPr/>
      </xdr:nvSpPr>
      <xdr:spPr>
        <a:xfrm>
          <a:off x="8794750" y="6061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60325</xdr:rowOff>
    </xdr:from>
    <xdr:ext cx="464185" cy="245110"/>
    <xdr:sp macro="" textlink="">
      <xdr:nvSpPr>
        <xdr:cNvPr id="294" name="テキスト ボックス 293"/>
        <xdr:cNvSpPr txBox="1"/>
      </xdr:nvSpPr>
      <xdr:spPr>
        <a:xfrm>
          <a:off x="8626475" y="584517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65405</xdr:rowOff>
    </xdr:from>
    <xdr:to xmlns:xdr="http://schemas.openxmlformats.org/drawingml/2006/spreadsheetDrawing">
      <xdr:col>45</xdr:col>
      <xdr:colOff>174625</xdr:colOff>
      <xdr:row>38</xdr:row>
      <xdr:rowOff>66040</xdr:rowOff>
    </xdr:to>
    <xdr:cxnSp macro="">
      <xdr:nvCxnSpPr>
        <xdr:cNvPr id="295" name="直線コネクタ 294"/>
        <xdr:cNvCxnSpPr/>
      </xdr:nvCxnSpPr>
      <xdr:spPr>
        <a:xfrm>
          <a:off x="7210425" y="634555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32385</xdr:rowOff>
    </xdr:to>
    <xdr:sp macro="" textlink="">
      <xdr:nvSpPr>
        <xdr:cNvPr id="296" name="フローチャート: 判断 295"/>
        <xdr:cNvSpPr/>
      </xdr:nvSpPr>
      <xdr:spPr>
        <a:xfrm>
          <a:off x="7985125" y="62147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48260</xdr:rowOff>
    </xdr:from>
    <xdr:ext cx="378460" cy="249555"/>
    <xdr:sp macro="" textlink="">
      <xdr:nvSpPr>
        <xdr:cNvPr id="297" name="テキスト ボックス 296"/>
        <xdr:cNvSpPr txBox="1"/>
      </xdr:nvSpPr>
      <xdr:spPr>
        <a:xfrm>
          <a:off x="7858125" y="59982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65405</xdr:rowOff>
    </xdr:from>
    <xdr:to xmlns:xdr="http://schemas.openxmlformats.org/drawingml/2006/spreadsheetDrawing">
      <xdr:col>41</xdr:col>
      <xdr:colOff>50800</xdr:colOff>
      <xdr:row>38</xdr:row>
      <xdr:rowOff>68580</xdr:rowOff>
    </xdr:to>
    <xdr:cxnSp macro="">
      <xdr:nvCxnSpPr>
        <xdr:cNvPr id="298" name="直線コネクタ 297"/>
        <xdr:cNvCxnSpPr/>
      </xdr:nvCxnSpPr>
      <xdr:spPr>
        <a:xfrm flipV="1">
          <a:off x="6400800" y="634555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35560</xdr:rowOff>
    </xdr:from>
    <xdr:to xmlns:xdr="http://schemas.openxmlformats.org/drawingml/2006/spreadsheetDrawing">
      <xdr:col>41</xdr:col>
      <xdr:colOff>101600</xdr:colOff>
      <xdr:row>36</xdr:row>
      <xdr:rowOff>133350</xdr:rowOff>
    </xdr:to>
    <xdr:sp macro="" textlink="">
      <xdr:nvSpPr>
        <xdr:cNvPr id="299" name="フローチャート: 判断 298"/>
        <xdr:cNvSpPr/>
      </xdr:nvSpPr>
      <xdr:spPr>
        <a:xfrm>
          <a:off x="7159625" y="5985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149225</xdr:rowOff>
    </xdr:from>
    <xdr:ext cx="464185" cy="243840"/>
    <xdr:sp macro="" textlink="">
      <xdr:nvSpPr>
        <xdr:cNvPr id="300" name="テキスト ボックス 299"/>
        <xdr:cNvSpPr txBox="1"/>
      </xdr:nvSpPr>
      <xdr:spPr>
        <a:xfrm>
          <a:off x="6991350" y="576897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154305</xdr:rowOff>
    </xdr:from>
    <xdr:to xmlns:xdr="http://schemas.openxmlformats.org/drawingml/2006/spreadsheetDrawing">
      <xdr:col>36</xdr:col>
      <xdr:colOff>165100</xdr:colOff>
      <xdr:row>36</xdr:row>
      <xdr:rowOff>86995</xdr:rowOff>
    </xdr:to>
    <xdr:sp macro="" textlink="">
      <xdr:nvSpPr>
        <xdr:cNvPr id="301" name="フローチャート: 判断 300"/>
        <xdr:cNvSpPr/>
      </xdr:nvSpPr>
      <xdr:spPr>
        <a:xfrm>
          <a:off x="6350000" y="593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102870</xdr:rowOff>
    </xdr:from>
    <xdr:ext cx="464185" cy="249555"/>
    <xdr:sp macro="" textlink="">
      <xdr:nvSpPr>
        <xdr:cNvPr id="302" name="テキスト ボックス 301"/>
        <xdr:cNvSpPr txBox="1"/>
      </xdr:nvSpPr>
      <xdr:spPr>
        <a:xfrm>
          <a:off x="6181725" y="57226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3" name="テキスト ボックス 302"/>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4" name="テキスト ボックス 303"/>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5" name="テキスト ボックス 304"/>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6" name="テキスト ボックス 305"/>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7" name="テキスト ボックス 306"/>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6985</xdr:rowOff>
    </xdr:from>
    <xdr:to xmlns:xdr="http://schemas.openxmlformats.org/drawingml/2006/spreadsheetDrawing">
      <xdr:col>55</xdr:col>
      <xdr:colOff>50800</xdr:colOff>
      <xdr:row>38</xdr:row>
      <xdr:rowOff>104775</xdr:rowOff>
    </xdr:to>
    <xdr:sp macro="" textlink="">
      <xdr:nvSpPr>
        <xdr:cNvPr id="308" name="楕円 307"/>
        <xdr:cNvSpPr/>
      </xdr:nvSpPr>
      <xdr:spPr>
        <a:xfrm>
          <a:off x="9569450" y="62871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151765</xdr:rowOff>
    </xdr:from>
    <xdr:ext cx="378460" cy="243840"/>
    <xdr:sp macro="" textlink="">
      <xdr:nvSpPr>
        <xdr:cNvPr id="309" name="労働費該当値テキスト"/>
        <xdr:cNvSpPr txBox="1"/>
      </xdr:nvSpPr>
      <xdr:spPr>
        <a:xfrm>
          <a:off x="9655175" y="6266815"/>
          <a:ext cx="3784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22225</xdr:rowOff>
    </xdr:from>
    <xdr:to xmlns:xdr="http://schemas.openxmlformats.org/drawingml/2006/spreadsheetDrawing">
      <xdr:col>50</xdr:col>
      <xdr:colOff>165100</xdr:colOff>
      <xdr:row>38</xdr:row>
      <xdr:rowOff>120015</xdr:rowOff>
    </xdr:to>
    <xdr:sp macro="" textlink="">
      <xdr:nvSpPr>
        <xdr:cNvPr id="310" name="楕円 309"/>
        <xdr:cNvSpPr/>
      </xdr:nvSpPr>
      <xdr:spPr>
        <a:xfrm>
          <a:off x="879475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111125</xdr:rowOff>
    </xdr:from>
    <xdr:ext cx="372745" cy="249555"/>
    <xdr:sp macro="" textlink="">
      <xdr:nvSpPr>
        <xdr:cNvPr id="311" name="テキスト ボックス 310"/>
        <xdr:cNvSpPr txBox="1"/>
      </xdr:nvSpPr>
      <xdr:spPr>
        <a:xfrm>
          <a:off x="8672195" y="6391275"/>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17145</xdr:rowOff>
    </xdr:from>
    <xdr:to xmlns:xdr="http://schemas.openxmlformats.org/drawingml/2006/spreadsheetDrawing">
      <xdr:col>46</xdr:col>
      <xdr:colOff>38100</xdr:colOff>
      <xdr:row>38</xdr:row>
      <xdr:rowOff>114935</xdr:rowOff>
    </xdr:to>
    <xdr:sp macro="" textlink="">
      <xdr:nvSpPr>
        <xdr:cNvPr id="312" name="楕円 311"/>
        <xdr:cNvSpPr/>
      </xdr:nvSpPr>
      <xdr:spPr>
        <a:xfrm>
          <a:off x="7985125" y="62972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106045</xdr:rowOff>
    </xdr:from>
    <xdr:ext cx="378460" cy="248285"/>
    <xdr:sp macro="" textlink="">
      <xdr:nvSpPr>
        <xdr:cNvPr id="313" name="テキスト ボックス 312"/>
        <xdr:cNvSpPr txBox="1"/>
      </xdr:nvSpPr>
      <xdr:spPr>
        <a:xfrm>
          <a:off x="7858125" y="638619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17145</xdr:rowOff>
    </xdr:from>
    <xdr:to xmlns:xdr="http://schemas.openxmlformats.org/drawingml/2006/spreadsheetDrawing">
      <xdr:col>41</xdr:col>
      <xdr:colOff>101600</xdr:colOff>
      <xdr:row>38</xdr:row>
      <xdr:rowOff>114300</xdr:rowOff>
    </xdr:to>
    <xdr:sp macro="" textlink="">
      <xdr:nvSpPr>
        <xdr:cNvPr id="314" name="楕円 313"/>
        <xdr:cNvSpPr/>
      </xdr:nvSpPr>
      <xdr:spPr>
        <a:xfrm>
          <a:off x="7159625" y="62972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105410</xdr:rowOff>
    </xdr:from>
    <xdr:ext cx="372745" cy="248285"/>
    <xdr:sp macro="" textlink="">
      <xdr:nvSpPr>
        <xdr:cNvPr id="315" name="テキスト ボックス 314"/>
        <xdr:cNvSpPr txBox="1"/>
      </xdr:nvSpPr>
      <xdr:spPr>
        <a:xfrm>
          <a:off x="7037070" y="6385560"/>
          <a:ext cx="372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19685</xdr:rowOff>
    </xdr:from>
    <xdr:to xmlns:xdr="http://schemas.openxmlformats.org/drawingml/2006/spreadsheetDrawing">
      <xdr:col>36</xdr:col>
      <xdr:colOff>165100</xdr:colOff>
      <xdr:row>38</xdr:row>
      <xdr:rowOff>117475</xdr:rowOff>
    </xdr:to>
    <xdr:sp macro="" textlink="">
      <xdr:nvSpPr>
        <xdr:cNvPr id="316" name="楕円 315"/>
        <xdr:cNvSpPr/>
      </xdr:nvSpPr>
      <xdr:spPr>
        <a:xfrm>
          <a:off x="6350000" y="6299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108585</xdr:rowOff>
    </xdr:from>
    <xdr:ext cx="372745" cy="249555"/>
    <xdr:sp macro="" textlink="">
      <xdr:nvSpPr>
        <xdr:cNvPr id="317" name="テキスト ボックス 316"/>
        <xdr:cNvSpPr txBox="1"/>
      </xdr:nvSpPr>
      <xdr:spPr>
        <a:xfrm>
          <a:off x="6227445" y="6388735"/>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8" name="正方形/長方形 317"/>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9" name="正方形/長方形 318"/>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1" name="正方形/長方形 320"/>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3" name="正方形/長方形 322"/>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5" name="正方形/長方形 324"/>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5900"/>
    <xdr:sp macro="" textlink="">
      <xdr:nvSpPr>
        <xdr:cNvPr id="326" name="テキスト ボックス 325"/>
        <xdr:cNvSpPr txBox="1"/>
      </xdr:nvSpPr>
      <xdr:spPr>
        <a:xfrm>
          <a:off x="6026150"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7" name="直線コネクタ 326"/>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28" name="直線コネクタ 327"/>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29" name="テキスト ボックス 328"/>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0" name="直線コネクタ 329"/>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25780" cy="249555"/>
    <xdr:sp macro="" textlink="">
      <xdr:nvSpPr>
        <xdr:cNvPr id="331" name="テキスト ボックス 330"/>
        <xdr:cNvSpPr txBox="1"/>
      </xdr:nvSpPr>
      <xdr:spPr>
        <a:xfrm>
          <a:off x="5580380" y="928624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2" name="直線コネクタ 331"/>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25780" cy="243840"/>
    <xdr:sp macro="" textlink="">
      <xdr:nvSpPr>
        <xdr:cNvPr id="333" name="テキスト ボックス 332"/>
        <xdr:cNvSpPr txBox="1"/>
      </xdr:nvSpPr>
      <xdr:spPr>
        <a:xfrm>
          <a:off x="5580380" y="891921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4" name="直線コネクタ 333"/>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25780" cy="245110"/>
    <xdr:sp macro="" textlink="">
      <xdr:nvSpPr>
        <xdr:cNvPr id="335" name="テキスト ボックス 334"/>
        <xdr:cNvSpPr txBox="1"/>
      </xdr:nvSpPr>
      <xdr:spPr>
        <a:xfrm>
          <a:off x="5580380" y="855281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6" name="直線コネクタ 335"/>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89535</xdr:rowOff>
    </xdr:from>
    <xdr:ext cx="525780" cy="245110"/>
    <xdr:sp macro="" textlink="">
      <xdr:nvSpPr>
        <xdr:cNvPr id="337" name="テキスト ボックス 336"/>
        <xdr:cNvSpPr txBox="1"/>
      </xdr:nvSpPr>
      <xdr:spPr>
        <a:xfrm>
          <a:off x="5580380" y="818578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3840"/>
    <xdr:sp macro="" textlink="">
      <xdr:nvSpPr>
        <xdr:cNvPr id="339" name="テキスト ボックス 338"/>
        <xdr:cNvSpPr txBox="1"/>
      </xdr:nvSpPr>
      <xdr:spPr>
        <a:xfrm>
          <a:off x="5516245" y="7818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0"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122555</xdr:rowOff>
    </xdr:from>
    <xdr:to xmlns:xdr="http://schemas.openxmlformats.org/drawingml/2006/spreadsheetDrawing">
      <xdr:col>54</xdr:col>
      <xdr:colOff>174625</xdr:colOff>
      <xdr:row>58</xdr:row>
      <xdr:rowOff>74930</xdr:rowOff>
    </xdr:to>
    <xdr:cxnSp macro="">
      <xdr:nvCxnSpPr>
        <xdr:cNvPr id="341" name="直線コネクタ 340"/>
        <xdr:cNvCxnSpPr/>
      </xdr:nvCxnSpPr>
      <xdr:spPr>
        <a:xfrm flipV="1">
          <a:off x="9604375" y="838390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78740</xdr:rowOff>
    </xdr:from>
    <xdr:ext cx="469900" cy="249555"/>
    <xdr:sp macro="" textlink="">
      <xdr:nvSpPr>
        <xdr:cNvPr id="342" name="農林水産業費最小値テキスト"/>
        <xdr:cNvSpPr txBox="1"/>
      </xdr:nvSpPr>
      <xdr:spPr>
        <a:xfrm>
          <a:off x="9655175" y="96608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74930</xdr:rowOff>
    </xdr:from>
    <xdr:to xmlns:xdr="http://schemas.openxmlformats.org/drawingml/2006/spreadsheetDrawing">
      <xdr:col>55</xdr:col>
      <xdr:colOff>88900</xdr:colOff>
      <xdr:row>58</xdr:row>
      <xdr:rowOff>74930</xdr:rowOff>
    </xdr:to>
    <xdr:cxnSp macro="">
      <xdr:nvCxnSpPr>
        <xdr:cNvPr id="343" name="直線コネクタ 342"/>
        <xdr:cNvCxnSpPr/>
      </xdr:nvCxnSpPr>
      <xdr:spPr>
        <a:xfrm>
          <a:off x="9531350" y="9657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71120</xdr:rowOff>
    </xdr:from>
    <xdr:ext cx="534670" cy="249555"/>
    <xdr:sp macro="" textlink="">
      <xdr:nvSpPr>
        <xdr:cNvPr id="344" name="農林水産業費最大値テキスト"/>
        <xdr:cNvSpPr txBox="1"/>
      </xdr:nvSpPr>
      <xdr:spPr>
        <a:xfrm>
          <a:off x="9655175" y="81673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122555</xdr:rowOff>
    </xdr:from>
    <xdr:to xmlns:xdr="http://schemas.openxmlformats.org/drawingml/2006/spreadsheetDrawing">
      <xdr:col>55</xdr:col>
      <xdr:colOff>88900</xdr:colOff>
      <xdr:row>50</xdr:row>
      <xdr:rowOff>122555</xdr:rowOff>
    </xdr:to>
    <xdr:cxnSp macro="">
      <xdr:nvCxnSpPr>
        <xdr:cNvPr id="345" name="直線コネクタ 344"/>
        <xdr:cNvCxnSpPr/>
      </xdr:nvCxnSpPr>
      <xdr:spPr>
        <a:xfrm>
          <a:off x="9531350" y="8383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153035</xdr:rowOff>
    </xdr:from>
    <xdr:to xmlns:xdr="http://schemas.openxmlformats.org/drawingml/2006/spreadsheetDrawing">
      <xdr:col>55</xdr:col>
      <xdr:colOff>0</xdr:colOff>
      <xdr:row>57</xdr:row>
      <xdr:rowOff>5715</xdr:rowOff>
    </xdr:to>
    <xdr:cxnSp macro="">
      <xdr:nvCxnSpPr>
        <xdr:cNvPr id="346" name="直線コネクタ 345"/>
        <xdr:cNvCxnSpPr/>
      </xdr:nvCxnSpPr>
      <xdr:spPr>
        <a:xfrm flipV="1">
          <a:off x="8845550" y="9404985"/>
          <a:ext cx="7588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135890</xdr:rowOff>
    </xdr:from>
    <xdr:ext cx="534670" cy="249555"/>
    <xdr:sp macro="" textlink="">
      <xdr:nvSpPr>
        <xdr:cNvPr id="347" name="農林水産業費平均値テキスト"/>
        <xdr:cNvSpPr txBox="1"/>
      </xdr:nvSpPr>
      <xdr:spPr>
        <a:xfrm>
          <a:off x="9655175" y="90576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113665</xdr:rowOff>
    </xdr:from>
    <xdr:to xmlns:xdr="http://schemas.openxmlformats.org/drawingml/2006/spreadsheetDrawing">
      <xdr:col>55</xdr:col>
      <xdr:colOff>50800</xdr:colOff>
      <xdr:row>56</xdr:row>
      <xdr:rowOff>46355</xdr:rowOff>
    </xdr:to>
    <xdr:sp macro="" textlink="">
      <xdr:nvSpPr>
        <xdr:cNvPr id="348" name="フローチャート: 判断 347"/>
        <xdr:cNvSpPr/>
      </xdr:nvSpPr>
      <xdr:spPr>
        <a:xfrm>
          <a:off x="9569450" y="9200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5715</xdr:rowOff>
    </xdr:from>
    <xdr:to xmlns:xdr="http://schemas.openxmlformats.org/drawingml/2006/spreadsheetDrawing">
      <xdr:col>50</xdr:col>
      <xdr:colOff>114300</xdr:colOff>
      <xdr:row>57</xdr:row>
      <xdr:rowOff>9525</xdr:rowOff>
    </xdr:to>
    <xdr:cxnSp macro="">
      <xdr:nvCxnSpPr>
        <xdr:cNvPr id="349" name="直線コネクタ 348"/>
        <xdr:cNvCxnSpPr/>
      </xdr:nvCxnSpPr>
      <xdr:spPr>
        <a:xfrm flipV="1">
          <a:off x="8032750" y="942276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124460</xdr:rowOff>
    </xdr:from>
    <xdr:to xmlns:xdr="http://schemas.openxmlformats.org/drawingml/2006/spreadsheetDrawing">
      <xdr:col>50</xdr:col>
      <xdr:colOff>165100</xdr:colOff>
      <xdr:row>56</xdr:row>
      <xdr:rowOff>57150</xdr:rowOff>
    </xdr:to>
    <xdr:sp macro="" textlink="">
      <xdr:nvSpPr>
        <xdr:cNvPr id="350" name="フローチャート: 判断 349"/>
        <xdr:cNvSpPr/>
      </xdr:nvSpPr>
      <xdr:spPr>
        <a:xfrm>
          <a:off x="8794750" y="921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72390</xdr:rowOff>
    </xdr:from>
    <xdr:ext cx="528955" cy="248285"/>
    <xdr:sp macro="" textlink="">
      <xdr:nvSpPr>
        <xdr:cNvPr id="351" name="テキスト ボックス 350"/>
        <xdr:cNvSpPr txBox="1"/>
      </xdr:nvSpPr>
      <xdr:spPr>
        <a:xfrm>
          <a:off x="8594090" y="8994140"/>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97790</xdr:rowOff>
    </xdr:from>
    <xdr:to xmlns:xdr="http://schemas.openxmlformats.org/drawingml/2006/spreadsheetDrawing">
      <xdr:col>45</xdr:col>
      <xdr:colOff>174625</xdr:colOff>
      <xdr:row>57</xdr:row>
      <xdr:rowOff>9525</xdr:rowOff>
    </xdr:to>
    <xdr:cxnSp macro="">
      <xdr:nvCxnSpPr>
        <xdr:cNvPr id="352" name="直線コネクタ 351"/>
        <xdr:cNvCxnSpPr/>
      </xdr:nvCxnSpPr>
      <xdr:spPr>
        <a:xfrm>
          <a:off x="7210425" y="9349740"/>
          <a:ext cx="8223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153035</xdr:rowOff>
    </xdr:from>
    <xdr:to xmlns:xdr="http://schemas.openxmlformats.org/drawingml/2006/spreadsheetDrawing">
      <xdr:col>46</xdr:col>
      <xdr:colOff>38100</xdr:colOff>
      <xdr:row>56</xdr:row>
      <xdr:rowOff>85725</xdr:rowOff>
    </xdr:to>
    <xdr:sp macro="" textlink="">
      <xdr:nvSpPr>
        <xdr:cNvPr id="353" name="フローチャート: 判断 352"/>
        <xdr:cNvSpPr/>
      </xdr:nvSpPr>
      <xdr:spPr>
        <a:xfrm>
          <a:off x="7985125" y="9239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101600</xdr:rowOff>
    </xdr:from>
    <xdr:ext cx="528955" cy="249555"/>
    <xdr:sp macro="" textlink="">
      <xdr:nvSpPr>
        <xdr:cNvPr id="354" name="テキスト ボックス 353"/>
        <xdr:cNvSpPr txBox="1"/>
      </xdr:nvSpPr>
      <xdr:spPr>
        <a:xfrm>
          <a:off x="7784465" y="902335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97790</xdr:rowOff>
    </xdr:from>
    <xdr:to xmlns:xdr="http://schemas.openxmlformats.org/drawingml/2006/spreadsheetDrawing">
      <xdr:col>41</xdr:col>
      <xdr:colOff>50800</xdr:colOff>
      <xdr:row>57</xdr:row>
      <xdr:rowOff>9525</xdr:rowOff>
    </xdr:to>
    <xdr:cxnSp macro="">
      <xdr:nvCxnSpPr>
        <xdr:cNvPr id="355" name="直線コネクタ 354"/>
        <xdr:cNvCxnSpPr/>
      </xdr:nvCxnSpPr>
      <xdr:spPr>
        <a:xfrm flipV="1">
          <a:off x="6400800" y="9349740"/>
          <a:ext cx="8096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91440</xdr:rowOff>
    </xdr:from>
    <xdr:to xmlns:xdr="http://schemas.openxmlformats.org/drawingml/2006/spreadsheetDrawing">
      <xdr:col>41</xdr:col>
      <xdr:colOff>101600</xdr:colOff>
      <xdr:row>58</xdr:row>
      <xdr:rowOff>24130</xdr:rowOff>
    </xdr:to>
    <xdr:sp macro="" textlink="">
      <xdr:nvSpPr>
        <xdr:cNvPr id="356" name="フローチャート: 判断 355"/>
        <xdr:cNvSpPr/>
      </xdr:nvSpPr>
      <xdr:spPr>
        <a:xfrm>
          <a:off x="7159625" y="9508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15240</xdr:rowOff>
    </xdr:from>
    <xdr:ext cx="528955" cy="249555"/>
    <xdr:sp macro="" textlink="">
      <xdr:nvSpPr>
        <xdr:cNvPr id="357" name="テキスト ボックス 356"/>
        <xdr:cNvSpPr txBox="1"/>
      </xdr:nvSpPr>
      <xdr:spPr>
        <a:xfrm>
          <a:off x="6974840" y="959739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74930</xdr:rowOff>
    </xdr:from>
    <xdr:to xmlns:xdr="http://schemas.openxmlformats.org/drawingml/2006/spreadsheetDrawing">
      <xdr:col>36</xdr:col>
      <xdr:colOff>165100</xdr:colOff>
      <xdr:row>58</xdr:row>
      <xdr:rowOff>7620</xdr:rowOff>
    </xdr:to>
    <xdr:sp macro="" textlink="">
      <xdr:nvSpPr>
        <xdr:cNvPr id="358" name="フローチャート: 判断 357"/>
        <xdr:cNvSpPr/>
      </xdr:nvSpPr>
      <xdr:spPr>
        <a:xfrm>
          <a:off x="6350000" y="9491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164465</xdr:rowOff>
    </xdr:from>
    <xdr:ext cx="528955" cy="248920"/>
    <xdr:sp macro="" textlink="">
      <xdr:nvSpPr>
        <xdr:cNvPr id="359" name="テキスト ボックス 358"/>
        <xdr:cNvSpPr txBox="1"/>
      </xdr:nvSpPr>
      <xdr:spPr>
        <a:xfrm>
          <a:off x="6149340" y="9581515"/>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0" name="テキスト ボックス 359"/>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1" name="テキスト ボックス 360"/>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2" name="テキスト ボックス 361"/>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3" name="テキスト ボックス 362"/>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4" name="テキスト ボックス 363"/>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104140</xdr:rowOff>
    </xdr:from>
    <xdr:to xmlns:xdr="http://schemas.openxmlformats.org/drawingml/2006/spreadsheetDrawing">
      <xdr:col>55</xdr:col>
      <xdr:colOff>50800</xdr:colOff>
      <xdr:row>57</xdr:row>
      <xdr:rowOff>36830</xdr:rowOff>
    </xdr:to>
    <xdr:sp macro="" textlink="">
      <xdr:nvSpPr>
        <xdr:cNvPr id="365" name="楕円 364"/>
        <xdr:cNvSpPr/>
      </xdr:nvSpPr>
      <xdr:spPr>
        <a:xfrm>
          <a:off x="9569450" y="9356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83185</xdr:rowOff>
    </xdr:from>
    <xdr:ext cx="534670" cy="243840"/>
    <xdr:sp macro="" textlink="">
      <xdr:nvSpPr>
        <xdr:cNvPr id="366" name="農林水産業費該当値テキスト"/>
        <xdr:cNvSpPr txBox="1"/>
      </xdr:nvSpPr>
      <xdr:spPr>
        <a:xfrm>
          <a:off x="9655175" y="933513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121920</xdr:rowOff>
    </xdr:from>
    <xdr:to xmlns:xdr="http://schemas.openxmlformats.org/drawingml/2006/spreadsheetDrawing">
      <xdr:col>50</xdr:col>
      <xdr:colOff>165100</xdr:colOff>
      <xdr:row>57</xdr:row>
      <xdr:rowOff>54610</xdr:rowOff>
    </xdr:to>
    <xdr:sp macro="" textlink="">
      <xdr:nvSpPr>
        <xdr:cNvPr id="367" name="楕円 366"/>
        <xdr:cNvSpPr/>
      </xdr:nvSpPr>
      <xdr:spPr>
        <a:xfrm>
          <a:off x="8794750" y="937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45720</xdr:rowOff>
    </xdr:from>
    <xdr:ext cx="528955" cy="249555"/>
    <xdr:sp macro="" textlink="">
      <xdr:nvSpPr>
        <xdr:cNvPr id="368" name="テキスト ボックス 367"/>
        <xdr:cNvSpPr txBox="1"/>
      </xdr:nvSpPr>
      <xdr:spPr>
        <a:xfrm>
          <a:off x="8594090" y="946277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126365</xdr:rowOff>
    </xdr:from>
    <xdr:to xmlns:xdr="http://schemas.openxmlformats.org/drawingml/2006/spreadsheetDrawing">
      <xdr:col>46</xdr:col>
      <xdr:colOff>38100</xdr:colOff>
      <xdr:row>57</xdr:row>
      <xdr:rowOff>59055</xdr:rowOff>
    </xdr:to>
    <xdr:sp macro="" textlink="">
      <xdr:nvSpPr>
        <xdr:cNvPr id="369" name="楕円 368"/>
        <xdr:cNvSpPr/>
      </xdr:nvSpPr>
      <xdr:spPr>
        <a:xfrm>
          <a:off x="7985125" y="9378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50800</xdr:rowOff>
    </xdr:from>
    <xdr:ext cx="528955" cy="243840"/>
    <xdr:sp macro="" textlink="">
      <xdr:nvSpPr>
        <xdr:cNvPr id="370" name="テキスト ボックス 369"/>
        <xdr:cNvSpPr txBox="1"/>
      </xdr:nvSpPr>
      <xdr:spPr>
        <a:xfrm>
          <a:off x="7784465" y="946785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48895</xdr:rowOff>
    </xdr:from>
    <xdr:to xmlns:xdr="http://schemas.openxmlformats.org/drawingml/2006/spreadsheetDrawing">
      <xdr:col>41</xdr:col>
      <xdr:colOff>101600</xdr:colOff>
      <xdr:row>56</xdr:row>
      <xdr:rowOff>146685</xdr:rowOff>
    </xdr:to>
    <xdr:sp macro="" textlink="">
      <xdr:nvSpPr>
        <xdr:cNvPr id="371" name="楕円 370"/>
        <xdr:cNvSpPr/>
      </xdr:nvSpPr>
      <xdr:spPr>
        <a:xfrm>
          <a:off x="7159625" y="9300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162560</xdr:rowOff>
    </xdr:from>
    <xdr:ext cx="528955" cy="243840"/>
    <xdr:sp macro="" textlink="">
      <xdr:nvSpPr>
        <xdr:cNvPr id="372" name="テキスト ボックス 371"/>
        <xdr:cNvSpPr txBox="1"/>
      </xdr:nvSpPr>
      <xdr:spPr>
        <a:xfrm>
          <a:off x="6974840" y="908431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126365</xdr:rowOff>
    </xdr:from>
    <xdr:to xmlns:xdr="http://schemas.openxmlformats.org/drawingml/2006/spreadsheetDrawing">
      <xdr:col>36</xdr:col>
      <xdr:colOff>165100</xdr:colOff>
      <xdr:row>57</xdr:row>
      <xdr:rowOff>59055</xdr:rowOff>
    </xdr:to>
    <xdr:sp macro="" textlink="">
      <xdr:nvSpPr>
        <xdr:cNvPr id="373" name="楕円 372"/>
        <xdr:cNvSpPr/>
      </xdr:nvSpPr>
      <xdr:spPr>
        <a:xfrm>
          <a:off x="6350000" y="9378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74295</xdr:rowOff>
    </xdr:from>
    <xdr:ext cx="528955" cy="248285"/>
    <xdr:sp macro="" textlink="">
      <xdr:nvSpPr>
        <xdr:cNvPr id="374" name="テキスト ボックス 373"/>
        <xdr:cNvSpPr txBox="1"/>
      </xdr:nvSpPr>
      <xdr:spPr>
        <a:xfrm>
          <a:off x="6149340" y="916114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5" name="正方形/長方形 374"/>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6" name="正方形/長方形 375"/>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8" name="正方形/長方形 377"/>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0" name="正方形/長方形 379"/>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2" name="正方形/長方形 381"/>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5900"/>
    <xdr:sp macro="" textlink="">
      <xdr:nvSpPr>
        <xdr:cNvPr id="383" name="テキスト ボックス 382"/>
        <xdr:cNvSpPr txBox="1"/>
      </xdr:nvSpPr>
      <xdr:spPr>
        <a:xfrm>
          <a:off x="6026150"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4" name="直線コネクタ 383"/>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95250</xdr:rowOff>
    </xdr:from>
    <xdr:to xmlns:xdr="http://schemas.openxmlformats.org/drawingml/2006/spreadsheetDrawing">
      <xdr:col>59</xdr:col>
      <xdr:colOff>50800</xdr:colOff>
      <xdr:row>79</xdr:row>
      <xdr:rowOff>95250</xdr:rowOff>
    </xdr:to>
    <xdr:cxnSp macro="">
      <xdr:nvCxnSpPr>
        <xdr:cNvPr id="385" name="直線コネクタ 384"/>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123825</xdr:rowOff>
    </xdr:from>
    <xdr:ext cx="248920" cy="245110"/>
    <xdr:sp macro="" textlink="">
      <xdr:nvSpPr>
        <xdr:cNvPr id="386" name="テキスト ボックス 385"/>
        <xdr:cNvSpPr txBox="1"/>
      </xdr:nvSpPr>
      <xdr:spPr>
        <a:xfrm>
          <a:off x="5831205" y="13007975"/>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110490</xdr:rowOff>
    </xdr:from>
    <xdr:to xmlns:xdr="http://schemas.openxmlformats.org/drawingml/2006/spreadsheetDrawing">
      <xdr:col>59</xdr:col>
      <xdr:colOff>50800</xdr:colOff>
      <xdr:row>77</xdr:row>
      <xdr:rowOff>110490</xdr:rowOff>
    </xdr:to>
    <xdr:cxnSp macro="">
      <xdr:nvCxnSpPr>
        <xdr:cNvPr id="387" name="直線コネクタ 386"/>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138430</xdr:rowOff>
    </xdr:from>
    <xdr:ext cx="525780" cy="248285"/>
    <xdr:sp macro="" textlink="">
      <xdr:nvSpPr>
        <xdr:cNvPr id="388" name="テキスト ボックス 387"/>
        <xdr:cNvSpPr txBox="1"/>
      </xdr:nvSpPr>
      <xdr:spPr>
        <a:xfrm>
          <a:off x="5580380" y="12692380"/>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127000</xdr:rowOff>
    </xdr:from>
    <xdr:to xmlns:xdr="http://schemas.openxmlformats.org/drawingml/2006/spreadsheetDrawing">
      <xdr:col>59</xdr:col>
      <xdr:colOff>50800</xdr:colOff>
      <xdr:row>75</xdr:row>
      <xdr:rowOff>127000</xdr:rowOff>
    </xdr:to>
    <xdr:cxnSp macro="">
      <xdr:nvCxnSpPr>
        <xdr:cNvPr id="389" name="直線コネクタ 388"/>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154940</xdr:rowOff>
    </xdr:from>
    <xdr:ext cx="525780" cy="245110"/>
    <xdr:sp macro="" textlink="">
      <xdr:nvSpPr>
        <xdr:cNvPr id="390" name="テキスト ボックス 389"/>
        <xdr:cNvSpPr txBox="1"/>
      </xdr:nvSpPr>
      <xdr:spPr>
        <a:xfrm>
          <a:off x="5580380" y="1237869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142240</xdr:rowOff>
    </xdr:from>
    <xdr:to xmlns:xdr="http://schemas.openxmlformats.org/drawingml/2006/spreadsheetDrawing">
      <xdr:col>59</xdr:col>
      <xdr:colOff>50800</xdr:colOff>
      <xdr:row>73</xdr:row>
      <xdr:rowOff>142240</xdr:rowOff>
    </xdr:to>
    <xdr:cxnSp macro="">
      <xdr:nvCxnSpPr>
        <xdr:cNvPr id="391" name="直線コネクタ 390"/>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25780" cy="248285"/>
    <xdr:sp macro="" textlink="">
      <xdr:nvSpPr>
        <xdr:cNvPr id="392" name="テキスト ボックス 391"/>
        <xdr:cNvSpPr txBox="1"/>
      </xdr:nvSpPr>
      <xdr:spPr>
        <a:xfrm>
          <a:off x="5580380" y="12064365"/>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158750</xdr:rowOff>
    </xdr:from>
    <xdr:to xmlns:xdr="http://schemas.openxmlformats.org/drawingml/2006/spreadsheetDrawing">
      <xdr:col>59</xdr:col>
      <xdr:colOff>50800</xdr:colOff>
      <xdr:row>71</xdr:row>
      <xdr:rowOff>158750</xdr:rowOff>
    </xdr:to>
    <xdr:cxnSp macro="">
      <xdr:nvCxnSpPr>
        <xdr:cNvPr id="393" name="直線コネクタ 392"/>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21590</xdr:rowOff>
    </xdr:from>
    <xdr:ext cx="525780" cy="244475"/>
    <xdr:sp macro="" textlink="">
      <xdr:nvSpPr>
        <xdr:cNvPr id="394" name="テキスト ボックス 393"/>
        <xdr:cNvSpPr txBox="1"/>
      </xdr:nvSpPr>
      <xdr:spPr>
        <a:xfrm>
          <a:off x="5580380" y="1175004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5" name="直線コネクタ 394"/>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36830</xdr:rowOff>
    </xdr:from>
    <xdr:ext cx="525780" cy="249555"/>
    <xdr:sp macro="" textlink="">
      <xdr:nvSpPr>
        <xdr:cNvPr id="396" name="テキスト ボックス 395"/>
        <xdr:cNvSpPr txBox="1"/>
      </xdr:nvSpPr>
      <xdr:spPr>
        <a:xfrm>
          <a:off x="5580380" y="1143508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7" name="直線コネクタ 396"/>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52705</xdr:rowOff>
    </xdr:from>
    <xdr:ext cx="525780" cy="243840"/>
    <xdr:sp macro="" textlink="">
      <xdr:nvSpPr>
        <xdr:cNvPr id="398" name="テキスト ボックス 397"/>
        <xdr:cNvSpPr txBox="1"/>
      </xdr:nvSpPr>
      <xdr:spPr>
        <a:xfrm>
          <a:off x="5580380" y="111207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9"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100330</xdr:rowOff>
    </xdr:from>
    <xdr:to xmlns:xdr="http://schemas.openxmlformats.org/drawingml/2006/spreadsheetDrawing">
      <xdr:col>54</xdr:col>
      <xdr:colOff>174625</xdr:colOff>
      <xdr:row>79</xdr:row>
      <xdr:rowOff>3175</xdr:rowOff>
    </xdr:to>
    <xdr:cxnSp macro="">
      <xdr:nvCxnSpPr>
        <xdr:cNvPr id="400" name="直線コネクタ 399"/>
        <xdr:cNvCxnSpPr/>
      </xdr:nvCxnSpPr>
      <xdr:spPr>
        <a:xfrm flipV="1">
          <a:off x="9604375" y="1166368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6350</xdr:rowOff>
    </xdr:from>
    <xdr:ext cx="469900" cy="248285"/>
    <xdr:sp macro="" textlink="">
      <xdr:nvSpPr>
        <xdr:cNvPr id="401" name="商工費最小値テキスト"/>
        <xdr:cNvSpPr txBox="1"/>
      </xdr:nvSpPr>
      <xdr:spPr>
        <a:xfrm>
          <a:off x="9655175" y="1305560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xdr:rowOff>
    </xdr:from>
    <xdr:to xmlns:xdr="http://schemas.openxmlformats.org/drawingml/2006/spreadsheetDrawing">
      <xdr:col>55</xdr:col>
      <xdr:colOff>88900</xdr:colOff>
      <xdr:row>79</xdr:row>
      <xdr:rowOff>3175</xdr:rowOff>
    </xdr:to>
    <xdr:cxnSp macro="">
      <xdr:nvCxnSpPr>
        <xdr:cNvPr id="402" name="直線コネクタ 401"/>
        <xdr:cNvCxnSpPr/>
      </xdr:nvCxnSpPr>
      <xdr:spPr>
        <a:xfrm>
          <a:off x="9531350" y="13052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48895</xdr:rowOff>
    </xdr:from>
    <xdr:ext cx="534670" cy="249555"/>
    <xdr:sp macro="" textlink="">
      <xdr:nvSpPr>
        <xdr:cNvPr id="403" name="商工費最大値テキスト"/>
        <xdr:cNvSpPr txBox="1"/>
      </xdr:nvSpPr>
      <xdr:spPr>
        <a:xfrm>
          <a:off x="9655175" y="114471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100330</xdr:rowOff>
    </xdr:from>
    <xdr:to xmlns:xdr="http://schemas.openxmlformats.org/drawingml/2006/spreadsheetDrawing">
      <xdr:col>55</xdr:col>
      <xdr:colOff>88900</xdr:colOff>
      <xdr:row>70</xdr:row>
      <xdr:rowOff>100330</xdr:rowOff>
    </xdr:to>
    <xdr:cxnSp macro="">
      <xdr:nvCxnSpPr>
        <xdr:cNvPr id="404" name="直線コネクタ 403"/>
        <xdr:cNvCxnSpPr/>
      </xdr:nvCxnSpPr>
      <xdr:spPr>
        <a:xfrm>
          <a:off x="9531350" y="11663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162560</xdr:rowOff>
    </xdr:from>
    <xdr:to xmlns:xdr="http://schemas.openxmlformats.org/drawingml/2006/spreadsheetDrawing">
      <xdr:col>55</xdr:col>
      <xdr:colOff>0</xdr:colOff>
      <xdr:row>77</xdr:row>
      <xdr:rowOff>103505</xdr:rowOff>
    </xdr:to>
    <xdr:cxnSp macro="">
      <xdr:nvCxnSpPr>
        <xdr:cNvPr id="405" name="直線コネクタ 404"/>
        <xdr:cNvCxnSpPr/>
      </xdr:nvCxnSpPr>
      <xdr:spPr>
        <a:xfrm>
          <a:off x="8845550" y="12386310"/>
          <a:ext cx="758825"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75565</xdr:rowOff>
    </xdr:from>
    <xdr:ext cx="534670" cy="249555"/>
    <xdr:sp macro="" textlink="">
      <xdr:nvSpPr>
        <xdr:cNvPr id="406" name="商工費平均値テキスト"/>
        <xdr:cNvSpPr txBox="1"/>
      </xdr:nvSpPr>
      <xdr:spPr>
        <a:xfrm>
          <a:off x="9655175" y="122993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53975</xdr:rowOff>
    </xdr:from>
    <xdr:to xmlns:xdr="http://schemas.openxmlformats.org/drawingml/2006/spreadsheetDrawing">
      <xdr:col>55</xdr:col>
      <xdr:colOff>50800</xdr:colOff>
      <xdr:row>75</xdr:row>
      <xdr:rowOff>151765</xdr:rowOff>
    </xdr:to>
    <xdr:sp macro="" textlink="">
      <xdr:nvSpPr>
        <xdr:cNvPr id="407" name="フローチャート: 判断 406"/>
        <xdr:cNvSpPr/>
      </xdr:nvSpPr>
      <xdr:spPr>
        <a:xfrm>
          <a:off x="9569450" y="12442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74</xdr:row>
      <xdr:rowOff>162560</xdr:rowOff>
    </xdr:from>
    <xdr:to xmlns:xdr="http://schemas.openxmlformats.org/drawingml/2006/spreadsheetDrawing">
      <xdr:col>50</xdr:col>
      <xdr:colOff>114300</xdr:colOff>
      <xdr:row>75</xdr:row>
      <xdr:rowOff>69215</xdr:rowOff>
    </xdr:to>
    <xdr:cxnSp macro="">
      <xdr:nvCxnSpPr>
        <xdr:cNvPr id="408" name="直線コネクタ 407"/>
        <xdr:cNvCxnSpPr/>
      </xdr:nvCxnSpPr>
      <xdr:spPr>
        <a:xfrm flipV="1">
          <a:off x="8032750" y="12386310"/>
          <a:ext cx="8128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118745</xdr:rowOff>
    </xdr:from>
    <xdr:to xmlns:xdr="http://schemas.openxmlformats.org/drawingml/2006/spreadsheetDrawing">
      <xdr:col>50</xdr:col>
      <xdr:colOff>165100</xdr:colOff>
      <xdr:row>75</xdr:row>
      <xdr:rowOff>51435</xdr:rowOff>
    </xdr:to>
    <xdr:sp macro="" textlink="">
      <xdr:nvSpPr>
        <xdr:cNvPr id="409" name="フローチャート: 判断 408"/>
        <xdr:cNvSpPr/>
      </xdr:nvSpPr>
      <xdr:spPr>
        <a:xfrm>
          <a:off x="8794750" y="1234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42545</xdr:rowOff>
    </xdr:from>
    <xdr:ext cx="528955" cy="249555"/>
    <xdr:sp macro="" textlink="">
      <xdr:nvSpPr>
        <xdr:cNvPr id="410" name="テキスト ボックス 409"/>
        <xdr:cNvSpPr txBox="1"/>
      </xdr:nvSpPr>
      <xdr:spPr>
        <a:xfrm>
          <a:off x="8594090" y="1243139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32385</xdr:rowOff>
    </xdr:from>
    <xdr:to xmlns:xdr="http://schemas.openxmlformats.org/drawingml/2006/spreadsheetDrawing">
      <xdr:col>45</xdr:col>
      <xdr:colOff>174625</xdr:colOff>
      <xdr:row>75</xdr:row>
      <xdr:rowOff>69215</xdr:rowOff>
    </xdr:to>
    <xdr:cxnSp macro="">
      <xdr:nvCxnSpPr>
        <xdr:cNvPr id="411" name="直線コネクタ 410"/>
        <xdr:cNvCxnSpPr/>
      </xdr:nvCxnSpPr>
      <xdr:spPr>
        <a:xfrm>
          <a:off x="7210425" y="1242123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74</xdr:row>
      <xdr:rowOff>101600</xdr:rowOff>
    </xdr:from>
    <xdr:to xmlns:xdr="http://schemas.openxmlformats.org/drawingml/2006/spreadsheetDrawing">
      <xdr:col>46</xdr:col>
      <xdr:colOff>38100</xdr:colOff>
      <xdr:row>75</xdr:row>
      <xdr:rowOff>34290</xdr:rowOff>
    </xdr:to>
    <xdr:sp macro="" textlink="">
      <xdr:nvSpPr>
        <xdr:cNvPr id="412" name="フローチャート: 判断 411"/>
        <xdr:cNvSpPr/>
      </xdr:nvSpPr>
      <xdr:spPr>
        <a:xfrm>
          <a:off x="7985125" y="12325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50165</xdr:rowOff>
    </xdr:from>
    <xdr:ext cx="528955" cy="243840"/>
    <xdr:sp macro="" textlink="">
      <xdr:nvSpPr>
        <xdr:cNvPr id="413" name="テキスト ボックス 412"/>
        <xdr:cNvSpPr txBox="1"/>
      </xdr:nvSpPr>
      <xdr:spPr>
        <a:xfrm>
          <a:off x="7784465" y="1210881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32385</xdr:rowOff>
    </xdr:from>
    <xdr:to xmlns:xdr="http://schemas.openxmlformats.org/drawingml/2006/spreadsheetDrawing">
      <xdr:col>41</xdr:col>
      <xdr:colOff>50800</xdr:colOff>
      <xdr:row>76</xdr:row>
      <xdr:rowOff>141605</xdr:rowOff>
    </xdr:to>
    <xdr:cxnSp macro="">
      <xdr:nvCxnSpPr>
        <xdr:cNvPr id="414" name="直線コネクタ 413"/>
        <xdr:cNvCxnSpPr/>
      </xdr:nvCxnSpPr>
      <xdr:spPr>
        <a:xfrm flipV="1">
          <a:off x="6400800" y="12421235"/>
          <a:ext cx="809625"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114300</xdr:rowOff>
    </xdr:from>
    <xdr:to xmlns:xdr="http://schemas.openxmlformats.org/drawingml/2006/spreadsheetDrawing">
      <xdr:col>41</xdr:col>
      <xdr:colOff>101600</xdr:colOff>
      <xdr:row>76</xdr:row>
      <xdr:rowOff>46990</xdr:rowOff>
    </xdr:to>
    <xdr:sp macro="" textlink="">
      <xdr:nvSpPr>
        <xdr:cNvPr id="415" name="フローチャート: 判断 414"/>
        <xdr:cNvSpPr/>
      </xdr:nvSpPr>
      <xdr:spPr>
        <a:xfrm>
          <a:off x="7159625" y="12503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38735</xdr:rowOff>
    </xdr:from>
    <xdr:ext cx="528955" cy="248285"/>
    <xdr:sp macro="" textlink="">
      <xdr:nvSpPr>
        <xdr:cNvPr id="416" name="テキスト ボックス 415"/>
        <xdr:cNvSpPr txBox="1"/>
      </xdr:nvSpPr>
      <xdr:spPr>
        <a:xfrm>
          <a:off x="6974840" y="1259268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157480</xdr:rowOff>
    </xdr:from>
    <xdr:to xmlns:xdr="http://schemas.openxmlformats.org/drawingml/2006/spreadsheetDrawing">
      <xdr:col>36</xdr:col>
      <xdr:colOff>165100</xdr:colOff>
      <xdr:row>77</xdr:row>
      <xdr:rowOff>90170</xdr:rowOff>
    </xdr:to>
    <xdr:sp macro="" textlink="">
      <xdr:nvSpPr>
        <xdr:cNvPr id="417" name="フローチャート: 判断 416"/>
        <xdr:cNvSpPr/>
      </xdr:nvSpPr>
      <xdr:spPr>
        <a:xfrm>
          <a:off x="6350000" y="1271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81280</xdr:rowOff>
    </xdr:from>
    <xdr:ext cx="528955" cy="249555"/>
    <xdr:sp macro="" textlink="">
      <xdr:nvSpPr>
        <xdr:cNvPr id="418" name="テキスト ボックス 417"/>
        <xdr:cNvSpPr txBox="1"/>
      </xdr:nvSpPr>
      <xdr:spPr>
        <a:xfrm>
          <a:off x="6149340" y="1280033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9" name="テキスト ボックス 418"/>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0" name="テキスト ボックス 419"/>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1" name="テキスト ボックス 420"/>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2" name="テキスト ボックス 421"/>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3" name="テキスト ボックス 422"/>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54610</xdr:rowOff>
    </xdr:from>
    <xdr:to xmlns:xdr="http://schemas.openxmlformats.org/drawingml/2006/spreadsheetDrawing">
      <xdr:col>55</xdr:col>
      <xdr:colOff>50800</xdr:colOff>
      <xdr:row>77</xdr:row>
      <xdr:rowOff>152400</xdr:rowOff>
    </xdr:to>
    <xdr:sp macro="" textlink="">
      <xdr:nvSpPr>
        <xdr:cNvPr id="424" name="楕円 423"/>
        <xdr:cNvSpPr/>
      </xdr:nvSpPr>
      <xdr:spPr>
        <a:xfrm>
          <a:off x="9569450" y="127736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33655</xdr:rowOff>
    </xdr:from>
    <xdr:ext cx="534670" cy="249555"/>
    <xdr:sp macro="" textlink="">
      <xdr:nvSpPr>
        <xdr:cNvPr id="425" name="商工費該当値テキスト"/>
        <xdr:cNvSpPr txBox="1"/>
      </xdr:nvSpPr>
      <xdr:spPr>
        <a:xfrm>
          <a:off x="9655175" y="127527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113665</xdr:rowOff>
    </xdr:from>
    <xdr:to xmlns:xdr="http://schemas.openxmlformats.org/drawingml/2006/spreadsheetDrawing">
      <xdr:col>50</xdr:col>
      <xdr:colOff>165100</xdr:colOff>
      <xdr:row>75</xdr:row>
      <xdr:rowOff>46355</xdr:rowOff>
    </xdr:to>
    <xdr:sp macro="" textlink="">
      <xdr:nvSpPr>
        <xdr:cNvPr id="426" name="楕円 425"/>
        <xdr:cNvSpPr/>
      </xdr:nvSpPr>
      <xdr:spPr>
        <a:xfrm>
          <a:off x="8794750" y="12337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62230</xdr:rowOff>
    </xdr:from>
    <xdr:ext cx="528955" cy="243840"/>
    <xdr:sp macro="" textlink="">
      <xdr:nvSpPr>
        <xdr:cNvPr id="427" name="テキスト ボックス 426"/>
        <xdr:cNvSpPr txBox="1"/>
      </xdr:nvSpPr>
      <xdr:spPr>
        <a:xfrm>
          <a:off x="8594090" y="1212088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20320</xdr:rowOff>
    </xdr:from>
    <xdr:to xmlns:xdr="http://schemas.openxmlformats.org/drawingml/2006/spreadsheetDrawing">
      <xdr:col>46</xdr:col>
      <xdr:colOff>38100</xdr:colOff>
      <xdr:row>75</xdr:row>
      <xdr:rowOff>118110</xdr:rowOff>
    </xdr:to>
    <xdr:sp macro="" textlink="">
      <xdr:nvSpPr>
        <xdr:cNvPr id="428" name="楕円 427"/>
        <xdr:cNvSpPr/>
      </xdr:nvSpPr>
      <xdr:spPr>
        <a:xfrm>
          <a:off x="7985125" y="124091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109220</xdr:rowOff>
    </xdr:from>
    <xdr:ext cx="528955" cy="248920"/>
    <xdr:sp macro="" textlink="">
      <xdr:nvSpPr>
        <xdr:cNvPr id="429" name="テキスト ボックス 428"/>
        <xdr:cNvSpPr txBox="1"/>
      </xdr:nvSpPr>
      <xdr:spPr>
        <a:xfrm>
          <a:off x="7784465" y="1249807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149225</xdr:rowOff>
    </xdr:from>
    <xdr:to xmlns:xdr="http://schemas.openxmlformats.org/drawingml/2006/spreadsheetDrawing">
      <xdr:col>41</xdr:col>
      <xdr:colOff>101600</xdr:colOff>
      <xdr:row>75</xdr:row>
      <xdr:rowOff>81280</xdr:rowOff>
    </xdr:to>
    <xdr:sp macro="" textlink="">
      <xdr:nvSpPr>
        <xdr:cNvPr id="430" name="楕円 429"/>
        <xdr:cNvSpPr/>
      </xdr:nvSpPr>
      <xdr:spPr>
        <a:xfrm>
          <a:off x="7159625" y="123729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97155</xdr:rowOff>
    </xdr:from>
    <xdr:ext cx="528955" cy="243840"/>
    <xdr:sp macro="" textlink="">
      <xdr:nvSpPr>
        <xdr:cNvPr id="431" name="テキスト ボックス 430"/>
        <xdr:cNvSpPr txBox="1"/>
      </xdr:nvSpPr>
      <xdr:spPr>
        <a:xfrm>
          <a:off x="6974840" y="1215580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93345</xdr:rowOff>
    </xdr:from>
    <xdr:to xmlns:xdr="http://schemas.openxmlformats.org/drawingml/2006/spreadsheetDrawing">
      <xdr:col>36</xdr:col>
      <xdr:colOff>165100</xdr:colOff>
      <xdr:row>77</xdr:row>
      <xdr:rowOff>26035</xdr:rowOff>
    </xdr:to>
    <xdr:sp macro="" textlink="">
      <xdr:nvSpPr>
        <xdr:cNvPr id="432" name="楕円 431"/>
        <xdr:cNvSpPr/>
      </xdr:nvSpPr>
      <xdr:spPr>
        <a:xfrm>
          <a:off x="6350000" y="12647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41275</xdr:rowOff>
    </xdr:from>
    <xdr:ext cx="528955" cy="248285"/>
    <xdr:sp macro="" textlink="">
      <xdr:nvSpPr>
        <xdr:cNvPr id="433" name="テキスト ボックス 432"/>
        <xdr:cNvSpPr txBox="1"/>
      </xdr:nvSpPr>
      <xdr:spPr>
        <a:xfrm>
          <a:off x="6149340" y="1243012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4" name="正方形/長方形 433"/>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5" name="正方形/長方形 434"/>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7" name="正方形/長方形 436"/>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9" name="正方形/長方形 438"/>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5900"/>
    <xdr:sp macro="" textlink="">
      <xdr:nvSpPr>
        <xdr:cNvPr id="442" name="テキスト ボックス 441"/>
        <xdr:cNvSpPr txBox="1"/>
      </xdr:nvSpPr>
      <xdr:spPr>
        <a:xfrm>
          <a:off x="6026150"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3365"/>
    <xdr:sp macro="" textlink="">
      <xdr:nvSpPr>
        <xdr:cNvPr id="444" name="テキスト ボックス 443"/>
        <xdr:cNvSpPr txBox="1"/>
      </xdr:nvSpPr>
      <xdr:spPr>
        <a:xfrm>
          <a:off x="5831205" y="166852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5780" cy="259080"/>
    <xdr:sp macro="" textlink="">
      <xdr:nvSpPr>
        <xdr:cNvPr id="446" name="テキスト ボックス 445"/>
        <xdr:cNvSpPr txBox="1"/>
      </xdr:nvSpPr>
      <xdr:spPr>
        <a:xfrm>
          <a:off x="5580380" y="16304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5780" cy="259080"/>
    <xdr:sp macro="" textlink="">
      <xdr:nvSpPr>
        <xdr:cNvPr id="448" name="テキスト ボックス 447"/>
        <xdr:cNvSpPr txBox="1"/>
      </xdr:nvSpPr>
      <xdr:spPr>
        <a:xfrm>
          <a:off x="5580380" y="15923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5780" cy="253365"/>
    <xdr:sp macro="" textlink="">
      <xdr:nvSpPr>
        <xdr:cNvPr id="450" name="テキスト ボックス 449"/>
        <xdr:cNvSpPr txBox="1"/>
      </xdr:nvSpPr>
      <xdr:spPr>
        <a:xfrm>
          <a:off x="5580380" y="155422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5780" cy="259080"/>
    <xdr:sp macro="" textlink="">
      <xdr:nvSpPr>
        <xdr:cNvPr id="452" name="テキスト ボックス 451"/>
        <xdr:cNvSpPr txBox="1"/>
      </xdr:nvSpPr>
      <xdr:spPr>
        <a:xfrm>
          <a:off x="5580380" y="15161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3" name="直線コネクタ 452"/>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7015"/>
    <xdr:sp macro="" textlink="">
      <xdr:nvSpPr>
        <xdr:cNvPr id="454" name="テキスト ボックス 453"/>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5" name="直線コネクタ 454"/>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3840"/>
    <xdr:sp macro="" textlink="">
      <xdr:nvSpPr>
        <xdr:cNvPr id="456" name="テキスト ボックス 455"/>
        <xdr:cNvSpPr txBox="1"/>
      </xdr:nvSpPr>
      <xdr:spPr>
        <a:xfrm>
          <a:off x="5516245" y="14422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135255</xdr:rowOff>
    </xdr:from>
    <xdr:to xmlns:xdr="http://schemas.openxmlformats.org/drawingml/2006/spreadsheetDrawing">
      <xdr:col>54</xdr:col>
      <xdr:colOff>174625</xdr:colOff>
      <xdr:row>99</xdr:row>
      <xdr:rowOff>49530</xdr:rowOff>
    </xdr:to>
    <xdr:cxnSp macro="">
      <xdr:nvCxnSpPr>
        <xdr:cNvPr id="458" name="直線コネクタ 457"/>
        <xdr:cNvCxnSpPr/>
      </xdr:nvCxnSpPr>
      <xdr:spPr>
        <a:xfrm flipV="1">
          <a:off x="9604375" y="14835505"/>
          <a:ext cx="0" cy="1616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53340</xdr:rowOff>
    </xdr:from>
    <xdr:ext cx="534670" cy="253365"/>
    <xdr:sp macro="" textlink="">
      <xdr:nvSpPr>
        <xdr:cNvPr id="459" name="土木費最小値テキスト"/>
        <xdr:cNvSpPr txBox="1"/>
      </xdr:nvSpPr>
      <xdr:spPr>
        <a:xfrm>
          <a:off x="9655175" y="164553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49530</xdr:rowOff>
    </xdr:from>
    <xdr:to xmlns:xdr="http://schemas.openxmlformats.org/drawingml/2006/spreadsheetDrawing">
      <xdr:col>55</xdr:col>
      <xdr:colOff>88900</xdr:colOff>
      <xdr:row>99</xdr:row>
      <xdr:rowOff>49530</xdr:rowOff>
    </xdr:to>
    <xdr:cxnSp macro="">
      <xdr:nvCxnSpPr>
        <xdr:cNvPr id="460" name="直線コネクタ 459"/>
        <xdr:cNvCxnSpPr/>
      </xdr:nvCxnSpPr>
      <xdr:spPr>
        <a:xfrm>
          <a:off x="9531350" y="16451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83820</xdr:rowOff>
    </xdr:from>
    <xdr:ext cx="598805" cy="243840"/>
    <xdr:sp macro="" textlink="">
      <xdr:nvSpPr>
        <xdr:cNvPr id="461" name="土木費最大値テキスト"/>
        <xdr:cNvSpPr txBox="1"/>
      </xdr:nvSpPr>
      <xdr:spPr>
        <a:xfrm>
          <a:off x="9655175" y="1461897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135255</xdr:rowOff>
    </xdr:from>
    <xdr:to xmlns:xdr="http://schemas.openxmlformats.org/drawingml/2006/spreadsheetDrawing">
      <xdr:col>55</xdr:col>
      <xdr:colOff>88900</xdr:colOff>
      <xdr:row>89</xdr:row>
      <xdr:rowOff>135255</xdr:rowOff>
    </xdr:to>
    <xdr:cxnSp macro="">
      <xdr:nvCxnSpPr>
        <xdr:cNvPr id="462" name="直線コネクタ 461"/>
        <xdr:cNvCxnSpPr/>
      </xdr:nvCxnSpPr>
      <xdr:spPr>
        <a:xfrm>
          <a:off x="9531350" y="14835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85090</xdr:rowOff>
    </xdr:from>
    <xdr:to xmlns:xdr="http://schemas.openxmlformats.org/drawingml/2006/spreadsheetDrawing">
      <xdr:col>55</xdr:col>
      <xdr:colOff>0</xdr:colOff>
      <xdr:row>96</xdr:row>
      <xdr:rowOff>149225</xdr:rowOff>
    </xdr:to>
    <xdr:cxnSp macro="">
      <xdr:nvCxnSpPr>
        <xdr:cNvPr id="463" name="直線コネクタ 462"/>
        <xdr:cNvCxnSpPr/>
      </xdr:nvCxnSpPr>
      <xdr:spPr>
        <a:xfrm flipV="1">
          <a:off x="8845550" y="15972790"/>
          <a:ext cx="7588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27305</xdr:rowOff>
    </xdr:from>
    <xdr:ext cx="534670" cy="259080"/>
    <xdr:sp macro="" textlink="">
      <xdr:nvSpPr>
        <xdr:cNvPr id="464" name="土木費平均値テキスト"/>
        <xdr:cNvSpPr txBox="1"/>
      </xdr:nvSpPr>
      <xdr:spPr>
        <a:xfrm>
          <a:off x="9655175" y="15572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4445</xdr:rowOff>
    </xdr:from>
    <xdr:to xmlns:xdr="http://schemas.openxmlformats.org/drawingml/2006/spreadsheetDrawing">
      <xdr:col>55</xdr:col>
      <xdr:colOff>50800</xdr:colOff>
      <xdr:row>95</xdr:row>
      <xdr:rowOff>106045</xdr:rowOff>
    </xdr:to>
    <xdr:sp macro="" textlink="">
      <xdr:nvSpPr>
        <xdr:cNvPr id="465" name="フローチャート: 判断 464"/>
        <xdr:cNvSpPr/>
      </xdr:nvSpPr>
      <xdr:spPr>
        <a:xfrm>
          <a:off x="9569450" y="15720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149225</xdr:rowOff>
    </xdr:from>
    <xdr:to xmlns:xdr="http://schemas.openxmlformats.org/drawingml/2006/spreadsheetDrawing">
      <xdr:col>50</xdr:col>
      <xdr:colOff>114300</xdr:colOff>
      <xdr:row>97</xdr:row>
      <xdr:rowOff>50800</xdr:rowOff>
    </xdr:to>
    <xdr:cxnSp macro="">
      <xdr:nvCxnSpPr>
        <xdr:cNvPr id="466" name="直線コネクタ 465"/>
        <xdr:cNvCxnSpPr/>
      </xdr:nvCxnSpPr>
      <xdr:spPr>
        <a:xfrm flipV="1">
          <a:off x="8032750" y="16036925"/>
          <a:ext cx="8128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1905</xdr:rowOff>
    </xdr:from>
    <xdr:to xmlns:xdr="http://schemas.openxmlformats.org/drawingml/2006/spreadsheetDrawing">
      <xdr:col>50</xdr:col>
      <xdr:colOff>165100</xdr:colOff>
      <xdr:row>95</xdr:row>
      <xdr:rowOff>103505</xdr:rowOff>
    </xdr:to>
    <xdr:sp macro="" textlink="">
      <xdr:nvSpPr>
        <xdr:cNvPr id="467" name="フローチャート: 判断 466"/>
        <xdr:cNvSpPr/>
      </xdr:nvSpPr>
      <xdr:spPr>
        <a:xfrm>
          <a:off x="8794750" y="1571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120650</xdr:rowOff>
    </xdr:from>
    <xdr:ext cx="528955" cy="253365"/>
    <xdr:sp macro="" textlink="">
      <xdr:nvSpPr>
        <xdr:cNvPr id="468" name="テキスト ボックス 467"/>
        <xdr:cNvSpPr txBox="1"/>
      </xdr:nvSpPr>
      <xdr:spPr>
        <a:xfrm>
          <a:off x="8594090" y="154940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103505</xdr:rowOff>
    </xdr:from>
    <xdr:to xmlns:xdr="http://schemas.openxmlformats.org/drawingml/2006/spreadsheetDrawing">
      <xdr:col>45</xdr:col>
      <xdr:colOff>174625</xdr:colOff>
      <xdr:row>97</xdr:row>
      <xdr:rowOff>50800</xdr:rowOff>
    </xdr:to>
    <xdr:cxnSp macro="">
      <xdr:nvCxnSpPr>
        <xdr:cNvPr id="469" name="直線コネクタ 468"/>
        <xdr:cNvCxnSpPr/>
      </xdr:nvCxnSpPr>
      <xdr:spPr>
        <a:xfrm>
          <a:off x="7210425" y="15991205"/>
          <a:ext cx="82232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140335</xdr:rowOff>
    </xdr:from>
    <xdr:to xmlns:xdr="http://schemas.openxmlformats.org/drawingml/2006/spreadsheetDrawing">
      <xdr:col>46</xdr:col>
      <xdr:colOff>38100</xdr:colOff>
      <xdr:row>95</xdr:row>
      <xdr:rowOff>70485</xdr:rowOff>
    </xdr:to>
    <xdr:sp macro="" textlink="">
      <xdr:nvSpPr>
        <xdr:cNvPr id="470" name="フローチャート: 判断 469"/>
        <xdr:cNvSpPr/>
      </xdr:nvSpPr>
      <xdr:spPr>
        <a:xfrm>
          <a:off x="7985125" y="15685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86995</xdr:rowOff>
    </xdr:from>
    <xdr:ext cx="528955" cy="253365"/>
    <xdr:sp macro="" textlink="">
      <xdr:nvSpPr>
        <xdr:cNvPr id="471" name="テキスト ボックス 470"/>
        <xdr:cNvSpPr txBox="1"/>
      </xdr:nvSpPr>
      <xdr:spPr>
        <a:xfrm>
          <a:off x="7784465" y="15460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88265</xdr:rowOff>
    </xdr:from>
    <xdr:to xmlns:xdr="http://schemas.openxmlformats.org/drawingml/2006/spreadsheetDrawing">
      <xdr:col>41</xdr:col>
      <xdr:colOff>50800</xdr:colOff>
      <xdr:row>96</xdr:row>
      <xdr:rowOff>103505</xdr:rowOff>
    </xdr:to>
    <xdr:cxnSp macro="">
      <xdr:nvCxnSpPr>
        <xdr:cNvPr id="472" name="直線コネクタ 471"/>
        <xdr:cNvCxnSpPr/>
      </xdr:nvCxnSpPr>
      <xdr:spPr>
        <a:xfrm>
          <a:off x="6400800" y="1597596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35560</xdr:rowOff>
    </xdr:from>
    <xdr:to xmlns:xdr="http://schemas.openxmlformats.org/drawingml/2006/spreadsheetDrawing">
      <xdr:col>41</xdr:col>
      <xdr:colOff>101600</xdr:colOff>
      <xdr:row>96</xdr:row>
      <xdr:rowOff>137160</xdr:rowOff>
    </xdr:to>
    <xdr:sp macro="" textlink="">
      <xdr:nvSpPr>
        <xdr:cNvPr id="473" name="フローチャート: 判断 472"/>
        <xdr:cNvSpPr/>
      </xdr:nvSpPr>
      <xdr:spPr>
        <a:xfrm>
          <a:off x="7159625" y="159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153670</xdr:rowOff>
    </xdr:from>
    <xdr:ext cx="528955" cy="259080"/>
    <xdr:sp macro="" textlink="">
      <xdr:nvSpPr>
        <xdr:cNvPr id="474" name="テキスト ボックス 473"/>
        <xdr:cNvSpPr txBox="1"/>
      </xdr:nvSpPr>
      <xdr:spPr>
        <a:xfrm>
          <a:off x="6974840" y="156984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50800</xdr:rowOff>
    </xdr:from>
    <xdr:to xmlns:xdr="http://schemas.openxmlformats.org/drawingml/2006/spreadsheetDrawing">
      <xdr:col>36</xdr:col>
      <xdr:colOff>165100</xdr:colOff>
      <xdr:row>96</xdr:row>
      <xdr:rowOff>152400</xdr:rowOff>
    </xdr:to>
    <xdr:sp macro="" textlink="">
      <xdr:nvSpPr>
        <xdr:cNvPr id="475" name="フローチャート: 判断 474"/>
        <xdr:cNvSpPr/>
      </xdr:nvSpPr>
      <xdr:spPr>
        <a:xfrm>
          <a:off x="6350000" y="159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143510</xdr:rowOff>
    </xdr:from>
    <xdr:ext cx="528955" cy="253365"/>
    <xdr:sp macro="" textlink="">
      <xdr:nvSpPr>
        <xdr:cNvPr id="476" name="テキスト ボックス 475"/>
        <xdr:cNvSpPr txBox="1"/>
      </xdr:nvSpPr>
      <xdr:spPr>
        <a:xfrm>
          <a:off x="6149340" y="160312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9" name="テキスト ボックス 478"/>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34290</xdr:rowOff>
    </xdr:from>
    <xdr:to xmlns:xdr="http://schemas.openxmlformats.org/drawingml/2006/spreadsheetDrawing">
      <xdr:col>55</xdr:col>
      <xdr:colOff>50800</xdr:colOff>
      <xdr:row>96</xdr:row>
      <xdr:rowOff>135890</xdr:rowOff>
    </xdr:to>
    <xdr:sp macro="" textlink="">
      <xdr:nvSpPr>
        <xdr:cNvPr id="482" name="楕円 481"/>
        <xdr:cNvSpPr/>
      </xdr:nvSpPr>
      <xdr:spPr>
        <a:xfrm>
          <a:off x="9569450" y="15921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12700</xdr:rowOff>
    </xdr:from>
    <xdr:ext cx="534670" cy="259080"/>
    <xdr:sp macro="" textlink="">
      <xdr:nvSpPr>
        <xdr:cNvPr id="483" name="土木費該当値テキスト"/>
        <xdr:cNvSpPr txBox="1"/>
      </xdr:nvSpPr>
      <xdr:spPr>
        <a:xfrm>
          <a:off x="9655175" y="15900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98425</xdr:rowOff>
    </xdr:from>
    <xdr:to xmlns:xdr="http://schemas.openxmlformats.org/drawingml/2006/spreadsheetDrawing">
      <xdr:col>50</xdr:col>
      <xdr:colOff>165100</xdr:colOff>
      <xdr:row>97</xdr:row>
      <xdr:rowOff>29210</xdr:rowOff>
    </xdr:to>
    <xdr:sp macro="" textlink="">
      <xdr:nvSpPr>
        <xdr:cNvPr id="484" name="楕円 483"/>
        <xdr:cNvSpPr/>
      </xdr:nvSpPr>
      <xdr:spPr>
        <a:xfrm>
          <a:off x="8794750" y="15986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19685</xdr:rowOff>
    </xdr:from>
    <xdr:ext cx="528955" cy="253365"/>
    <xdr:sp macro="" textlink="">
      <xdr:nvSpPr>
        <xdr:cNvPr id="485" name="テキスト ボックス 484"/>
        <xdr:cNvSpPr txBox="1"/>
      </xdr:nvSpPr>
      <xdr:spPr>
        <a:xfrm>
          <a:off x="8594090" y="160788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171450</xdr:rowOff>
    </xdr:from>
    <xdr:to xmlns:xdr="http://schemas.openxmlformats.org/drawingml/2006/spreadsheetDrawing">
      <xdr:col>46</xdr:col>
      <xdr:colOff>38100</xdr:colOff>
      <xdr:row>97</xdr:row>
      <xdr:rowOff>101600</xdr:rowOff>
    </xdr:to>
    <xdr:sp macro="" textlink="">
      <xdr:nvSpPr>
        <xdr:cNvPr id="486" name="楕円 485"/>
        <xdr:cNvSpPr/>
      </xdr:nvSpPr>
      <xdr:spPr>
        <a:xfrm>
          <a:off x="7985125" y="16059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92710</xdr:rowOff>
    </xdr:from>
    <xdr:ext cx="528955" cy="259080"/>
    <xdr:sp macro="" textlink="">
      <xdr:nvSpPr>
        <xdr:cNvPr id="487" name="テキスト ボックス 486"/>
        <xdr:cNvSpPr txBox="1"/>
      </xdr:nvSpPr>
      <xdr:spPr>
        <a:xfrm>
          <a:off x="778446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52705</xdr:rowOff>
    </xdr:from>
    <xdr:to xmlns:xdr="http://schemas.openxmlformats.org/drawingml/2006/spreadsheetDrawing">
      <xdr:col>41</xdr:col>
      <xdr:colOff>101600</xdr:colOff>
      <xdr:row>96</xdr:row>
      <xdr:rowOff>154940</xdr:rowOff>
    </xdr:to>
    <xdr:sp macro="" textlink="">
      <xdr:nvSpPr>
        <xdr:cNvPr id="488" name="楕円 487"/>
        <xdr:cNvSpPr/>
      </xdr:nvSpPr>
      <xdr:spPr>
        <a:xfrm>
          <a:off x="7159625" y="15940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145415</xdr:rowOff>
    </xdr:from>
    <xdr:ext cx="528955" cy="253365"/>
    <xdr:sp macro="" textlink="">
      <xdr:nvSpPr>
        <xdr:cNvPr id="489" name="テキスト ボックス 488"/>
        <xdr:cNvSpPr txBox="1"/>
      </xdr:nvSpPr>
      <xdr:spPr>
        <a:xfrm>
          <a:off x="6974840" y="160331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37465</xdr:rowOff>
    </xdr:from>
    <xdr:to xmlns:xdr="http://schemas.openxmlformats.org/drawingml/2006/spreadsheetDrawing">
      <xdr:col>36</xdr:col>
      <xdr:colOff>165100</xdr:colOff>
      <xdr:row>96</xdr:row>
      <xdr:rowOff>139065</xdr:rowOff>
    </xdr:to>
    <xdr:sp macro="" textlink="">
      <xdr:nvSpPr>
        <xdr:cNvPr id="490" name="楕円 489"/>
        <xdr:cNvSpPr/>
      </xdr:nvSpPr>
      <xdr:spPr>
        <a:xfrm>
          <a:off x="6350000" y="159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155575</xdr:rowOff>
    </xdr:from>
    <xdr:ext cx="528955" cy="253365"/>
    <xdr:sp macro="" textlink="">
      <xdr:nvSpPr>
        <xdr:cNvPr id="491" name="テキスト ボックス 490"/>
        <xdr:cNvSpPr txBox="1"/>
      </xdr:nvSpPr>
      <xdr:spPr>
        <a:xfrm>
          <a:off x="6149340" y="157003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2" name="正方形/長方形 491"/>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3" name="正方形/長方形 492"/>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5" name="正方形/長方形 494"/>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7" name="正方形/長方形 496"/>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9" name="正方形/長方形 498"/>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5900"/>
    <xdr:sp macro="" textlink="">
      <xdr:nvSpPr>
        <xdr:cNvPr id="500" name="テキスト ボックス 499"/>
        <xdr:cNvSpPr txBox="1"/>
      </xdr:nvSpPr>
      <xdr:spPr>
        <a:xfrm>
          <a:off x="1137602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1" name="直線コネクタ 500"/>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107315</xdr:rowOff>
    </xdr:from>
    <xdr:ext cx="248920" cy="248285"/>
    <xdr:sp macro="" textlink="">
      <xdr:nvSpPr>
        <xdr:cNvPr id="502" name="テキスト ボックス 501"/>
        <xdr:cNvSpPr txBox="1"/>
      </xdr:nvSpPr>
      <xdr:spPr>
        <a:xfrm>
          <a:off x="11181080" y="6717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3" name="直線コネクタ 502"/>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71120</xdr:rowOff>
    </xdr:from>
    <xdr:ext cx="525780" cy="249555"/>
    <xdr:sp macro="" textlink="">
      <xdr:nvSpPr>
        <xdr:cNvPr id="504" name="テキスト ボックス 503"/>
        <xdr:cNvSpPr txBox="1"/>
      </xdr:nvSpPr>
      <xdr:spPr>
        <a:xfrm>
          <a:off x="10930255" y="635127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5" name="直線コネクタ 504"/>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25780" cy="249555"/>
    <xdr:sp macro="" textlink="">
      <xdr:nvSpPr>
        <xdr:cNvPr id="506" name="テキスト ボックス 505"/>
        <xdr:cNvSpPr txBox="1"/>
      </xdr:nvSpPr>
      <xdr:spPr>
        <a:xfrm>
          <a:off x="10930255" y="598424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7" name="直線コネクタ 506"/>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25780" cy="243840"/>
    <xdr:sp macro="" textlink="">
      <xdr:nvSpPr>
        <xdr:cNvPr id="508" name="テキスト ボックス 507"/>
        <xdr:cNvSpPr txBox="1"/>
      </xdr:nvSpPr>
      <xdr:spPr>
        <a:xfrm>
          <a:off x="10930255" y="561721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9" name="直線コネクタ 508"/>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25780" cy="245110"/>
    <xdr:sp macro="" textlink="">
      <xdr:nvSpPr>
        <xdr:cNvPr id="510" name="テキスト ボックス 509"/>
        <xdr:cNvSpPr txBox="1"/>
      </xdr:nvSpPr>
      <xdr:spPr>
        <a:xfrm>
          <a:off x="10930255" y="525081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1" name="直線コネクタ 510"/>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25780" cy="245110"/>
    <xdr:sp macro="" textlink="">
      <xdr:nvSpPr>
        <xdr:cNvPr id="512" name="テキスト ボックス 511"/>
        <xdr:cNvSpPr txBox="1"/>
      </xdr:nvSpPr>
      <xdr:spPr>
        <a:xfrm>
          <a:off x="10930255" y="488378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3" name="直線コネクタ 512"/>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25780" cy="243840"/>
    <xdr:sp macro="" textlink="">
      <xdr:nvSpPr>
        <xdr:cNvPr id="514" name="テキスト ボックス 513"/>
        <xdr:cNvSpPr txBox="1"/>
      </xdr:nvSpPr>
      <xdr:spPr>
        <a:xfrm>
          <a:off x="10930255" y="45167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5"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47625</xdr:rowOff>
    </xdr:from>
    <xdr:to xmlns:xdr="http://schemas.openxmlformats.org/drawingml/2006/spreadsheetDrawing">
      <xdr:col>85</xdr:col>
      <xdr:colOff>126365</xdr:colOff>
      <xdr:row>39</xdr:row>
      <xdr:rowOff>43815</xdr:rowOff>
    </xdr:to>
    <xdr:cxnSp macro="">
      <xdr:nvCxnSpPr>
        <xdr:cNvPr id="516" name="直線コネクタ 515"/>
        <xdr:cNvCxnSpPr/>
      </xdr:nvCxnSpPr>
      <xdr:spPr>
        <a:xfrm flipV="1">
          <a:off x="14968220" y="500697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47625</xdr:rowOff>
    </xdr:from>
    <xdr:ext cx="469900" cy="249555"/>
    <xdr:sp macro="" textlink="">
      <xdr:nvSpPr>
        <xdr:cNvPr id="517" name="消防費最小値テキスト"/>
        <xdr:cNvSpPr txBox="1"/>
      </xdr:nvSpPr>
      <xdr:spPr>
        <a:xfrm>
          <a:off x="15017750" y="64928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43815</xdr:rowOff>
    </xdr:from>
    <xdr:to xmlns:xdr="http://schemas.openxmlformats.org/drawingml/2006/spreadsheetDrawing">
      <xdr:col>86</xdr:col>
      <xdr:colOff>25400</xdr:colOff>
      <xdr:row>39</xdr:row>
      <xdr:rowOff>43815</xdr:rowOff>
    </xdr:to>
    <xdr:cxnSp macro="">
      <xdr:nvCxnSpPr>
        <xdr:cNvPr id="518" name="直線コネクタ 517"/>
        <xdr:cNvCxnSpPr/>
      </xdr:nvCxnSpPr>
      <xdr:spPr>
        <a:xfrm>
          <a:off x="14881225" y="648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161290</xdr:rowOff>
    </xdr:from>
    <xdr:ext cx="534670" cy="243840"/>
    <xdr:sp macro="" textlink="">
      <xdr:nvSpPr>
        <xdr:cNvPr id="519" name="消防費最大値テキスト"/>
        <xdr:cNvSpPr txBox="1"/>
      </xdr:nvSpPr>
      <xdr:spPr>
        <a:xfrm>
          <a:off x="15017750" y="479044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50,361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47625</xdr:rowOff>
    </xdr:from>
    <xdr:to xmlns:xdr="http://schemas.openxmlformats.org/drawingml/2006/spreadsheetDrawing">
      <xdr:col>86</xdr:col>
      <xdr:colOff>25400</xdr:colOff>
      <xdr:row>30</xdr:row>
      <xdr:rowOff>47625</xdr:rowOff>
    </xdr:to>
    <xdr:cxnSp macro="">
      <xdr:nvCxnSpPr>
        <xdr:cNvPr id="520" name="直線コネクタ 519"/>
        <xdr:cNvCxnSpPr/>
      </xdr:nvCxnSpPr>
      <xdr:spPr>
        <a:xfrm>
          <a:off x="14881225" y="5006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114935</xdr:rowOff>
    </xdr:from>
    <xdr:to xmlns:xdr="http://schemas.openxmlformats.org/drawingml/2006/spreadsheetDrawing">
      <xdr:col>85</xdr:col>
      <xdr:colOff>127000</xdr:colOff>
      <xdr:row>37</xdr:row>
      <xdr:rowOff>119380</xdr:rowOff>
    </xdr:to>
    <xdr:cxnSp macro="">
      <xdr:nvCxnSpPr>
        <xdr:cNvPr id="521" name="直線コネクタ 520"/>
        <xdr:cNvCxnSpPr/>
      </xdr:nvCxnSpPr>
      <xdr:spPr>
        <a:xfrm flipV="1">
          <a:off x="14195425" y="6229985"/>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109220</xdr:rowOff>
    </xdr:from>
    <xdr:ext cx="534670" cy="248920"/>
    <xdr:sp macro="" textlink="">
      <xdr:nvSpPr>
        <xdr:cNvPr id="522" name="消防費平均値テキスト"/>
        <xdr:cNvSpPr txBox="1"/>
      </xdr:nvSpPr>
      <xdr:spPr>
        <a:xfrm>
          <a:off x="15017750" y="589407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87630</xdr:rowOff>
    </xdr:from>
    <xdr:to xmlns:xdr="http://schemas.openxmlformats.org/drawingml/2006/spreadsheetDrawing">
      <xdr:col>85</xdr:col>
      <xdr:colOff>174625</xdr:colOff>
      <xdr:row>37</xdr:row>
      <xdr:rowOff>20320</xdr:rowOff>
    </xdr:to>
    <xdr:sp macro="" textlink="">
      <xdr:nvSpPr>
        <xdr:cNvPr id="523" name="フローチャート: 判断 522"/>
        <xdr:cNvSpPr/>
      </xdr:nvSpPr>
      <xdr:spPr>
        <a:xfrm>
          <a:off x="14919325" y="60375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119380</xdr:rowOff>
    </xdr:from>
    <xdr:to xmlns:xdr="http://schemas.openxmlformats.org/drawingml/2006/spreadsheetDrawing">
      <xdr:col>81</xdr:col>
      <xdr:colOff>50800</xdr:colOff>
      <xdr:row>37</xdr:row>
      <xdr:rowOff>144780</xdr:rowOff>
    </xdr:to>
    <xdr:cxnSp macro="">
      <xdr:nvCxnSpPr>
        <xdr:cNvPr id="524" name="直線コネクタ 523"/>
        <xdr:cNvCxnSpPr/>
      </xdr:nvCxnSpPr>
      <xdr:spPr>
        <a:xfrm flipV="1">
          <a:off x="13385800" y="623443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138430</xdr:rowOff>
    </xdr:from>
    <xdr:to xmlns:xdr="http://schemas.openxmlformats.org/drawingml/2006/spreadsheetDrawing">
      <xdr:col>81</xdr:col>
      <xdr:colOff>101600</xdr:colOff>
      <xdr:row>37</xdr:row>
      <xdr:rowOff>71755</xdr:rowOff>
    </xdr:to>
    <xdr:sp macro="" textlink="">
      <xdr:nvSpPr>
        <xdr:cNvPr id="525" name="フローチャート: 判断 524"/>
        <xdr:cNvSpPr/>
      </xdr:nvSpPr>
      <xdr:spPr>
        <a:xfrm>
          <a:off x="14144625" y="6088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87630</xdr:rowOff>
    </xdr:from>
    <xdr:ext cx="528955" cy="244475"/>
    <xdr:sp macro="" textlink="">
      <xdr:nvSpPr>
        <xdr:cNvPr id="526" name="テキスト ボックス 525"/>
        <xdr:cNvSpPr txBox="1"/>
      </xdr:nvSpPr>
      <xdr:spPr>
        <a:xfrm>
          <a:off x="13959840" y="5872480"/>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24765</xdr:rowOff>
    </xdr:from>
    <xdr:to xmlns:xdr="http://schemas.openxmlformats.org/drawingml/2006/spreadsheetDrawing">
      <xdr:col>76</xdr:col>
      <xdr:colOff>114300</xdr:colOff>
      <xdr:row>37</xdr:row>
      <xdr:rowOff>144780</xdr:rowOff>
    </xdr:to>
    <xdr:cxnSp macro="">
      <xdr:nvCxnSpPr>
        <xdr:cNvPr id="527" name="直線コネクタ 526"/>
        <xdr:cNvCxnSpPr/>
      </xdr:nvCxnSpPr>
      <xdr:spPr>
        <a:xfrm>
          <a:off x="12573000" y="6139815"/>
          <a:ext cx="8128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100330</xdr:rowOff>
    </xdr:from>
    <xdr:to xmlns:xdr="http://schemas.openxmlformats.org/drawingml/2006/spreadsheetDrawing">
      <xdr:col>76</xdr:col>
      <xdr:colOff>165100</xdr:colOff>
      <xdr:row>37</xdr:row>
      <xdr:rowOff>33020</xdr:rowOff>
    </xdr:to>
    <xdr:sp macro="" textlink="">
      <xdr:nvSpPr>
        <xdr:cNvPr id="528" name="フローチャート: 判断 527"/>
        <xdr:cNvSpPr/>
      </xdr:nvSpPr>
      <xdr:spPr>
        <a:xfrm>
          <a:off x="13335000" y="6050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48895</xdr:rowOff>
    </xdr:from>
    <xdr:ext cx="528955" cy="249555"/>
    <xdr:sp macro="" textlink="">
      <xdr:nvSpPr>
        <xdr:cNvPr id="529" name="テキスト ボックス 528"/>
        <xdr:cNvSpPr txBox="1"/>
      </xdr:nvSpPr>
      <xdr:spPr>
        <a:xfrm>
          <a:off x="13134340" y="583374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24765</xdr:rowOff>
    </xdr:from>
    <xdr:to xmlns:xdr="http://schemas.openxmlformats.org/drawingml/2006/spreadsheetDrawing">
      <xdr:col>71</xdr:col>
      <xdr:colOff>174625</xdr:colOff>
      <xdr:row>37</xdr:row>
      <xdr:rowOff>140970</xdr:rowOff>
    </xdr:to>
    <xdr:cxnSp macro="">
      <xdr:nvCxnSpPr>
        <xdr:cNvPr id="530" name="直線コネクタ 529"/>
        <xdr:cNvCxnSpPr/>
      </xdr:nvCxnSpPr>
      <xdr:spPr>
        <a:xfrm flipV="1">
          <a:off x="11750675" y="6139815"/>
          <a:ext cx="8223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69215</xdr:rowOff>
    </xdr:from>
    <xdr:to xmlns:xdr="http://schemas.openxmlformats.org/drawingml/2006/spreadsheetDrawing">
      <xdr:col>72</xdr:col>
      <xdr:colOff>38100</xdr:colOff>
      <xdr:row>38</xdr:row>
      <xdr:rowOff>1905</xdr:rowOff>
    </xdr:to>
    <xdr:sp macro="" textlink="">
      <xdr:nvSpPr>
        <xdr:cNvPr id="531" name="フローチャート: 判断 530"/>
        <xdr:cNvSpPr/>
      </xdr:nvSpPr>
      <xdr:spPr>
        <a:xfrm>
          <a:off x="12525375" y="6184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158750</xdr:rowOff>
    </xdr:from>
    <xdr:ext cx="528955" cy="245110"/>
    <xdr:sp macro="" textlink="">
      <xdr:nvSpPr>
        <xdr:cNvPr id="532" name="テキスト ボックス 531"/>
        <xdr:cNvSpPr txBox="1"/>
      </xdr:nvSpPr>
      <xdr:spPr>
        <a:xfrm>
          <a:off x="12324715" y="627380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78740</xdr:rowOff>
    </xdr:from>
    <xdr:to xmlns:xdr="http://schemas.openxmlformats.org/drawingml/2006/spreadsheetDrawing">
      <xdr:col>67</xdr:col>
      <xdr:colOff>101600</xdr:colOff>
      <xdr:row>38</xdr:row>
      <xdr:rowOff>11430</xdr:rowOff>
    </xdr:to>
    <xdr:sp macro="" textlink="">
      <xdr:nvSpPr>
        <xdr:cNvPr id="533" name="フローチャート: 判断 532"/>
        <xdr:cNvSpPr/>
      </xdr:nvSpPr>
      <xdr:spPr>
        <a:xfrm>
          <a:off x="11699875"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27940</xdr:rowOff>
    </xdr:from>
    <xdr:ext cx="528955" cy="243840"/>
    <xdr:sp macro="" textlink="">
      <xdr:nvSpPr>
        <xdr:cNvPr id="534" name="テキスト ボックス 533"/>
        <xdr:cNvSpPr txBox="1"/>
      </xdr:nvSpPr>
      <xdr:spPr>
        <a:xfrm>
          <a:off x="11515090" y="597789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5" name="テキスト ボックス 534"/>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6" name="テキスト ボックス 535"/>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7" name="テキスト ボックス 536"/>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8" name="テキスト ボックス 537"/>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9" name="テキスト ボックス 538"/>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66040</xdr:rowOff>
    </xdr:from>
    <xdr:to xmlns:xdr="http://schemas.openxmlformats.org/drawingml/2006/spreadsheetDrawing">
      <xdr:col>85</xdr:col>
      <xdr:colOff>174625</xdr:colOff>
      <xdr:row>37</xdr:row>
      <xdr:rowOff>163830</xdr:rowOff>
    </xdr:to>
    <xdr:sp macro="" textlink="">
      <xdr:nvSpPr>
        <xdr:cNvPr id="540" name="楕円 539"/>
        <xdr:cNvSpPr/>
      </xdr:nvSpPr>
      <xdr:spPr>
        <a:xfrm>
          <a:off x="14919325" y="61810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45085</xdr:rowOff>
    </xdr:from>
    <xdr:ext cx="534670" cy="249555"/>
    <xdr:sp macro="" textlink="">
      <xdr:nvSpPr>
        <xdr:cNvPr id="541" name="消防費該当値テキスト"/>
        <xdr:cNvSpPr txBox="1"/>
      </xdr:nvSpPr>
      <xdr:spPr>
        <a:xfrm>
          <a:off x="15017750" y="61601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70485</xdr:rowOff>
    </xdr:from>
    <xdr:to xmlns:xdr="http://schemas.openxmlformats.org/drawingml/2006/spreadsheetDrawing">
      <xdr:col>81</xdr:col>
      <xdr:colOff>101600</xdr:colOff>
      <xdr:row>38</xdr:row>
      <xdr:rowOff>3175</xdr:rowOff>
    </xdr:to>
    <xdr:sp macro="" textlink="">
      <xdr:nvSpPr>
        <xdr:cNvPr id="542" name="楕円 541"/>
        <xdr:cNvSpPr/>
      </xdr:nvSpPr>
      <xdr:spPr>
        <a:xfrm>
          <a:off x="14144625" y="6185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160020</xdr:rowOff>
    </xdr:from>
    <xdr:ext cx="528955" cy="243840"/>
    <xdr:sp macro="" textlink="">
      <xdr:nvSpPr>
        <xdr:cNvPr id="543" name="テキスト ボックス 542"/>
        <xdr:cNvSpPr txBox="1"/>
      </xdr:nvSpPr>
      <xdr:spPr>
        <a:xfrm>
          <a:off x="13959840" y="627507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95885</xdr:rowOff>
    </xdr:from>
    <xdr:to xmlns:xdr="http://schemas.openxmlformats.org/drawingml/2006/spreadsheetDrawing">
      <xdr:col>76</xdr:col>
      <xdr:colOff>165100</xdr:colOff>
      <xdr:row>38</xdr:row>
      <xdr:rowOff>28575</xdr:rowOff>
    </xdr:to>
    <xdr:sp macro="" textlink="">
      <xdr:nvSpPr>
        <xdr:cNvPr id="544" name="楕円 543"/>
        <xdr:cNvSpPr/>
      </xdr:nvSpPr>
      <xdr:spPr>
        <a:xfrm>
          <a:off x="13335000" y="621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20320</xdr:rowOff>
    </xdr:from>
    <xdr:ext cx="528955" cy="243840"/>
    <xdr:sp macro="" textlink="">
      <xdr:nvSpPr>
        <xdr:cNvPr id="545" name="テキスト ボックス 544"/>
        <xdr:cNvSpPr txBox="1"/>
      </xdr:nvSpPr>
      <xdr:spPr>
        <a:xfrm>
          <a:off x="13134340" y="630047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140335</xdr:rowOff>
    </xdr:from>
    <xdr:to xmlns:xdr="http://schemas.openxmlformats.org/drawingml/2006/spreadsheetDrawing">
      <xdr:col>72</xdr:col>
      <xdr:colOff>38100</xdr:colOff>
      <xdr:row>37</xdr:row>
      <xdr:rowOff>73025</xdr:rowOff>
    </xdr:to>
    <xdr:sp macro="" textlink="">
      <xdr:nvSpPr>
        <xdr:cNvPr id="546" name="楕円 545"/>
        <xdr:cNvSpPr/>
      </xdr:nvSpPr>
      <xdr:spPr>
        <a:xfrm>
          <a:off x="12525375" y="6090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89535</xdr:rowOff>
    </xdr:from>
    <xdr:ext cx="528955" cy="245110"/>
    <xdr:sp macro="" textlink="">
      <xdr:nvSpPr>
        <xdr:cNvPr id="547" name="テキスト ボックス 546"/>
        <xdr:cNvSpPr txBox="1"/>
      </xdr:nvSpPr>
      <xdr:spPr>
        <a:xfrm>
          <a:off x="12324715" y="587438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92710</xdr:rowOff>
    </xdr:from>
    <xdr:to xmlns:xdr="http://schemas.openxmlformats.org/drawingml/2006/spreadsheetDrawing">
      <xdr:col>67</xdr:col>
      <xdr:colOff>101600</xdr:colOff>
      <xdr:row>38</xdr:row>
      <xdr:rowOff>25400</xdr:rowOff>
    </xdr:to>
    <xdr:sp macro="" textlink="">
      <xdr:nvSpPr>
        <xdr:cNvPr id="548" name="楕円 547"/>
        <xdr:cNvSpPr/>
      </xdr:nvSpPr>
      <xdr:spPr>
        <a:xfrm>
          <a:off x="11699875" y="6207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17145</xdr:rowOff>
    </xdr:from>
    <xdr:ext cx="528955" cy="243840"/>
    <xdr:sp macro="" textlink="">
      <xdr:nvSpPr>
        <xdr:cNvPr id="549" name="テキスト ボックス 548"/>
        <xdr:cNvSpPr txBox="1"/>
      </xdr:nvSpPr>
      <xdr:spPr>
        <a:xfrm>
          <a:off x="11515090" y="629729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0" name="正方形/長方形 549"/>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1" name="正方形/長方形 550"/>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3" name="正方形/長方形 552"/>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5" name="正方形/長方形 554"/>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7" name="正方形/長方形 556"/>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5900"/>
    <xdr:sp macro="" textlink="">
      <xdr:nvSpPr>
        <xdr:cNvPr id="558" name="テキスト ボックス 557"/>
        <xdr:cNvSpPr txBox="1"/>
      </xdr:nvSpPr>
      <xdr:spPr>
        <a:xfrm>
          <a:off x="1137602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9" name="直線コネクタ 558"/>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107315</xdr:rowOff>
    </xdr:from>
    <xdr:ext cx="525780" cy="248285"/>
    <xdr:sp macro="" textlink="">
      <xdr:nvSpPr>
        <xdr:cNvPr id="560" name="テキスト ボックス 559"/>
        <xdr:cNvSpPr txBox="1"/>
      </xdr:nvSpPr>
      <xdr:spPr>
        <a:xfrm>
          <a:off x="10930255" y="10019665"/>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61" name="直線コネクタ 560"/>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71120</xdr:rowOff>
    </xdr:from>
    <xdr:ext cx="525780" cy="249555"/>
    <xdr:sp macro="" textlink="">
      <xdr:nvSpPr>
        <xdr:cNvPr id="562" name="テキスト ボックス 561"/>
        <xdr:cNvSpPr txBox="1"/>
      </xdr:nvSpPr>
      <xdr:spPr>
        <a:xfrm>
          <a:off x="10930255" y="965327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63" name="直線コネクタ 562"/>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25780" cy="249555"/>
    <xdr:sp macro="" textlink="">
      <xdr:nvSpPr>
        <xdr:cNvPr id="564" name="テキスト ボックス 563"/>
        <xdr:cNvSpPr txBox="1"/>
      </xdr:nvSpPr>
      <xdr:spPr>
        <a:xfrm>
          <a:off x="10930255" y="928624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5" name="直線コネクタ 564"/>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162560</xdr:rowOff>
    </xdr:from>
    <xdr:ext cx="525780" cy="243840"/>
    <xdr:sp macro="" textlink="">
      <xdr:nvSpPr>
        <xdr:cNvPr id="566" name="テキスト ボックス 565"/>
        <xdr:cNvSpPr txBox="1"/>
      </xdr:nvSpPr>
      <xdr:spPr>
        <a:xfrm>
          <a:off x="10930255" y="891921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7" name="直線コネクタ 566"/>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5110"/>
    <xdr:sp macro="" textlink="">
      <xdr:nvSpPr>
        <xdr:cNvPr id="568" name="テキスト ボックス 567"/>
        <xdr:cNvSpPr txBox="1"/>
      </xdr:nvSpPr>
      <xdr:spPr>
        <a:xfrm>
          <a:off x="10866120" y="855281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69" name="直線コネクタ 568"/>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5110"/>
    <xdr:sp macro="" textlink="">
      <xdr:nvSpPr>
        <xdr:cNvPr id="570" name="テキスト ボックス 569"/>
        <xdr:cNvSpPr txBox="1"/>
      </xdr:nvSpPr>
      <xdr:spPr>
        <a:xfrm>
          <a:off x="10866120" y="818578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1" name="直線コネクタ 570"/>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3840"/>
    <xdr:sp macro="" textlink="">
      <xdr:nvSpPr>
        <xdr:cNvPr id="572" name="テキスト ボックス 571"/>
        <xdr:cNvSpPr txBox="1"/>
      </xdr:nvSpPr>
      <xdr:spPr>
        <a:xfrm>
          <a:off x="10866120" y="7818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3"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137160</xdr:rowOff>
    </xdr:from>
    <xdr:to xmlns:xdr="http://schemas.openxmlformats.org/drawingml/2006/spreadsheetDrawing">
      <xdr:col>85</xdr:col>
      <xdr:colOff>126365</xdr:colOff>
      <xdr:row>59</xdr:row>
      <xdr:rowOff>93980</xdr:rowOff>
    </xdr:to>
    <xdr:cxnSp macro="">
      <xdr:nvCxnSpPr>
        <xdr:cNvPr id="574" name="直線コネクタ 573"/>
        <xdr:cNvCxnSpPr/>
      </xdr:nvCxnSpPr>
      <xdr:spPr>
        <a:xfrm flipV="1">
          <a:off x="14968220" y="823341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97155</xdr:rowOff>
    </xdr:from>
    <xdr:ext cx="534670" cy="243840"/>
    <xdr:sp macro="" textlink="">
      <xdr:nvSpPr>
        <xdr:cNvPr id="575" name="教育費最小値テキスト"/>
        <xdr:cNvSpPr txBox="1"/>
      </xdr:nvSpPr>
      <xdr:spPr>
        <a:xfrm>
          <a:off x="15017750" y="984440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93980</xdr:rowOff>
    </xdr:from>
    <xdr:to xmlns:xdr="http://schemas.openxmlformats.org/drawingml/2006/spreadsheetDrawing">
      <xdr:col>86</xdr:col>
      <xdr:colOff>25400</xdr:colOff>
      <xdr:row>59</xdr:row>
      <xdr:rowOff>93980</xdr:rowOff>
    </xdr:to>
    <xdr:cxnSp macro="">
      <xdr:nvCxnSpPr>
        <xdr:cNvPr id="576" name="直線コネクタ 575"/>
        <xdr:cNvCxnSpPr/>
      </xdr:nvCxnSpPr>
      <xdr:spPr>
        <a:xfrm>
          <a:off x="14881225" y="9841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48</xdr:row>
      <xdr:rowOff>85725</xdr:rowOff>
    </xdr:from>
    <xdr:ext cx="598805" cy="243840"/>
    <xdr:sp macro="" textlink="">
      <xdr:nvSpPr>
        <xdr:cNvPr id="577" name="教育費最大値テキスト"/>
        <xdr:cNvSpPr txBox="1"/>
      </xdr:nvSpPr>
      <xdr:spPr>
        <a:xfrm>
          <a:off x="15017750" y="801687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137160</xdr:rowOff>
    </xdr:from>
    <xdr:to xmlns:xdr="http://schemas.openxmlformats.org/drawingml/2006/spreadsheetDrawing">
      <xdr:col>86</xdr:col>
      <xdr:colOff>25400</xdr:colOff>
      <xdr:row>49</xdr:row>
      <xdr:rowOff>137160</xdr:rowOff>
    </xdr:to>
    <xdr:cxnSp macro="">
      <xdr:nvCxnSpPr>
        <xdr:cNvPr id="578" name="直線コネクタ 577"/>
        <xdr:cNvCxnSpPr/>
      </xdr:nvCxnSpPr>
      <xdr:spPr>
        <a:xfrm>
          <a:off x="14881225" y="8233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102235</xdr:rowOff>
    </xdr:from>
    <xdr:to xmlns:xdr="http://schemas.openxmlformats.org/drawingml/2006/spreadsheetDrawing">
      <xdr:col>85</xdr:col>
      <xdr:colOff>127000</xdr:colOff>
      <xdr:row>57</xdr:row>
      <xdr:rowOff>151130</xdr:rowOff>
    </xdr:to>
    <xdr:cxnSp macro="">
      <xdr:nvCxnSpPr>
        <xdr:cNvPr id="579" name="直線コネクタ 578"/>
        <xdr:cNvCxnSpPr/>
      </xdr:nvCxnSpPr>
      <xdr:spPr>
        <a:xfrm flipV="1">
          <a:off x="14195425" y="9519285"/>
          <a:ext cx="7747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93980</xdr:rowOff>
    </xdr:from>
    <xdr:ext cx="534670" cy="243840"/>
    <xdr:sp macro="" textlink="">
      <xdr:nvSpPr>
        <xdr:cNvPr id="580" name="教育費平均値テキスト"/>
        <xdr:cNvSpPr txBox="1"/>
      </xdr:nvSpPr>
      <xdr:spPr>
        <a:xfrm>
          <a:off x="15017750" y="9180830"/>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71755</xdr:rowOff>
    </xdr:from>
    <xdr:to xmlns:xdr="http://schemas.openxmlformats.org/drawingml/2006/spreadsheetDrawing">
      <xdr:col>85</xdr:col>
      <xdr:colOff>174625</xdr:colOff>
      <xdr:row>57</xdr:row>
      <xdr:rowOff>4445</xdr:rowOff>
    </xdr:to>
    <xdr:sp macro="" textlink="">
      <xdr:nvSpPr>
        <xdr:cNvPr id="581" name="フローチャート: 判断 580"/>
        <xdr:cNvSpPr/>
      </xdr:nvSpPr>
      <xdr:spPr>
        <a:xfrm>
          <a:off x="14919325" y="93237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76200</xdr:rowOff>
    </xdr:from>
    <xdr:to xmlns:xdr="http://schemas.openxmlformats.org/drawingml/2006/spreadsheetDrawing">
      <xdr:col>81</xdr:col>
      <xdr:colOff>50800</xdr:colOff>
      <xdr:row>57</xdr:row>
      <xdr:rowOff>151130</xdr:rowOff>
    </xdr:to>
    <xdr:cxnSp macro="">
      <xdr:nvCxnSpPr>
        <xdr:cNvPr id="582" name="直線コネクタ 581"/>
        <xdr:cNvCxnSpPr/>
      </xdr:nvCxnSpPr>
      <xdr:spPr>
        <a:xfrm>
          <a:off x="13385800" y="9493250"/>
          <a:ext cx="8096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137160</xdr:rowOff>
    </xdr:from>
    <xdr:to xmlns:xdr="http://schemas.openxmlformats.org/drawingml/2006/spreadsheetDrawing">
      <xdr:col>81</xdr:col>
      <xdr:colOff>101600</xdr:colOff>
      <xdr:row>57</xdr:row>
      <xdr:rowOff>69850</xdr:rowOff>
    </xdr:to>
    <xdr:sp macro="" textlink="">
      <xdr:nvSpPr>
        <xdr:cNvPr id="583" name="フローチャート: 判断 582"/>
        <xdr:cNvSpPr/>
      </xdr:nvSpPr>
      <xdr:spPr>
        <a:xfrm>
          <a:off x="14144625" y="9389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85725</xdr:rowOff>
    </xdr:from>
    <xdr:ext cx="528955" cy="243840"/>
    <xdr:sp macro="" textlink="">
      <xdr:nvSpPr>
        <xdr:cNvPr id="584" name="テキスト ボックス 583"/>
        <xdr:cNvSpPr txBox="1"/>
      </xdr:nvSpPr>
      <xdr:spPr>
        <a:xfrm>
          <a:off x="13959840" y="917257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56</xdr:row>
      <xdr:rowOff>28575</xdr:rowOff>
    </xdr:from>
    <xdr:to xmlns:xdr="http://schemas.openxmlformats.org/drawingml/2006/spreadsheetDrawing">
      <xdr:col>76</xdr:col>
      <xdr:colOff>114300</xdr:colOff>
      <xdr:row>57</xdr:row>
      <xdr:rowOff>76200</xdr:rowOff>
    </xdr:to>
    <xdr:cxnSp macro="">
      <xdr:nvCxnSpPr>
        <xdr:cNvPr id="585" name="直線コネクタ 584"/>
        <xdr:cNvCxnSpPr/>
      </xdr:nvCxnSpPr>
      <xdr:spPr>
        <a:xfrm>
          <a:off x="12573000" y="9280525"/>
          <a:ext cx="8128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29845</xdr:rowOff>
    </xdr:from>
    <xdr:to xmlns:xdr="http://schemas.openxmlformats.org/drawingml/2006/spreadsheetDrawing">
      <xdr:col>76</xdr:col>
      <xdr:colOff>165100</xdr:colOff>
      <xdr:row>57</xdr:row>
      <xdr:rowOff>127635</xdr:rowOff>
    </xdr:to>
    <xdr:sp macro="" textlink="">
      <xdr:nvSpPr>
        <xdr:cNvPr id="586" name="フローチャート: 判断 585"/>
        <xdr:cNvSpPr/>
      </xdr:nvSpPr>
      <xdr:spPr>
        <a:xfrm>
          <a:off x="13335000" y="9446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120015</xdr:rowOff>
    </xdr:from>
    <xdr:ext cx="528955" cy="245110"/>
    <xdr:sp macro="" textlink="">
      <xdr:nvSpPr>
        <xdr:cNvPr id="587" name="テキスト ボックス 586"/>
        <xdr:cNvSpPr txBox="1"/>
      </xdr:nvSpPr>
      <xdr:spPr>
        <a:xfrm>
          <a:off x="13134340" y="953706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17780</xdr:rowOff>
    </xdr:from>
    <xdr:to xmlns:xdr="http://schemas.openxmlformats.org/drawingml/2006/spreadsheetDrawing">
      <xdr:col>71</xdr:col>
      <xdr:colOff>174625</xdr:colOff>
      <xdr:row>56</xdr:row>
      <xdr:rowOff>28575</xdr:rowOff>
    </xdr:to>
    <xdr:cxnSp macro="">
      <xdr:nvCxnSpPr>
        <xdr:cNvPr id="588" name="直線コネクタ 587"/>
        <xdr:cNvCxnSpPr/>
      </xdr:nvCxnSpPr>
      <xdr:spPr>
        <a:xfrm>
          <a:off x="11750675" y="926973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20320</xdr:rowOff>
    </xdr:from>
    <xdr:to xmlns:xdr="http://schemas.openxmlformats.org/drawingml/2006/spreadsheetDrawing">
      <xdr:col>72</xdr:col>
      <xdr:colOff>38100</xdr:colOff>
      <xdr:row>57</xdr:row>
      <xdr:rowOff>118110</xdr:rowOff>
    </xdr:to>
    <xdr:sp macro="" textlink="">
      <xdr:nvSpPr>
        <xdr:cNvPr id="589" name="フローチャート: 判断 588"/>
        <xdr:cNvSpPr/>
      </xdr:nvSpPr>
      <xdr:spPr>
        <a:xfrm>
          <a:off x="12525375" y="9437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109220</xdr:rowOff>
    </xdr:from>
    <xdr:ext cx="528955" cy="248920"/>
    <xdr:sp macro="" textlink="">
      <xdr:nvSpPr>
        <xdr:cNvPr id="590" name="テキスト ボックス 589"/>
        <xdr:cNvSpPr txBox="1"/>
      </xdr:nvSpPr>
      <xdr:spPr>
        <a:xfrm>
          <a:off x="12324715" y="952627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75565</xdr:rowOff>
    </xdr:from>
    <xdr:to xmlns:xdr="http://schemas.openxmlformats.org/drawingml/2006/spreadsheetDrawing">
      <xdr:col>67</xdr:col>
      <xdr:colOff>101600</xdr:colOff>
      <xdr:row>58</xdr:row>
      <xdr:rowOff>8255</xdr:rowOff>
    </xdr:to>
    <xdr:sp macro="" textlink="">
      <xdr:nvSpPr>
        <xdr:cNvPr id="591" name="フローチャート: 判断 590"/>
        <xdr:cNvSpPr/>
      </xdr:nvSpPr>
      <xdr:spPr>
        <a:xfrm>
          <a:off x="11699875" y="9492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0</xdr:rowOff>
    </xdr:from>
    <xdr:ext cx="528955" cy="249555"/>
    <xdr:sp macro="" textlink="">
      <xdr:nvSpPr>
        <xdr:cNvPr id="592" name="テキスト ボックス 591"/>
        <xdr:cNvSpPr txBox="1"/>
      </xdr:nvSpPr>
      <xdr:spPr>
        <a:xfrm>
          <a:off x="11515090" y="958215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3" name="テキスト ボックス 592"/>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4" name="テキスト ボックス 593"/>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5" name="テキスト ボックス 594"/>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6" name="テキスト ボックス 595"/>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7" name="テキスト ボックス 596"/>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53340</xdr:rowOff>
    </xdr:from>
    <xdr:to xmlns:xdr="http://schemas.openxmlformats.org/drawingml/2006/spreadsheetDrawing">
      <xdr:col>85</xdr:col>
      <xdr:colOff>174625</xdr:colOff>
      <xdr:row>57</xdr:row>
      <xdr:rowOff>151130</xdr:rowOff>
    </xdr:to>
    <xdr:sp macro="" textlink="">
      <xdr:nvSpPr>
        <xdr:cNvPr id="598" name="楕円 597"/>
        <xdr:cNvSpPr/>
      </xdr:nvSpPr>
      <xdr:spPr>
        <a:xfrm>
          <a:off x="14919325" y="94703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32385</xdr:rowOff>
    </xdr:from>
    <xdr:ext cx="534670" cy="248920"/>
    <xdr:sp macro="" textlink="">
      <xdr:nvSpPr>
        <xdr:cNvPr id="599" name="教育費該当値テキスト"/>
        <xdr:cNvSpPr txBox="1"/>
      </xdr:nvSpPr>
      <xdr:spPr>
        <a:xfrm>
          <a:off x="15017750" y="94494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102235</xdr:rowOff>
    </xdr:from>
    <xdr:to xmlns:xdr="http://schemas.openxmlformats.org/drawingml/2006/spreadsheetDrawing">
      <xdr:col>81</xdr:col>
      <xdr:colOff>101600</xdr:colOff>
      <xdr:row>58</xdr:row>
      <xdr:rowOff>34925</xdr:rowOff>
    </xdr:to>
    <xdr:sp macro="" textlink="">
      <xdr:nvSpPr>
        <xdr:cNvPr id="600" name="楕円 599"/>
        <xdr:cNvSpPr/>
      </xdr:nvSpPr>
      <xdr:spPr>
        <a:xfrm>
          <a:off x="14144625" y="9519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26670</xdr:rowOff>
    </xdr:from>
    <xdr:ext cx="528955" cy="245110"/>
    <xdr:sp macro="" textlink="">
      <xdr:nvSpPr>
        <xdr:cNvPr id="601" name="テキスト ボックス 600"/>
        <xdr:cNvSpPr txBox="1"/>
      </xdr:nvSpPr>
      <xdr:spPr>
        <a:xfrm>
          <a:off x="13959840" y="960882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27940</xdr:rowOff>
    </xdr:from>
    <xdr:to xmlns:xdr="http://schemas.openxmlformats.org/drawingml/2006/spreadsheetDrawing">
      <xdr:col>76</xdr:col>
      <xdr:colOff>165100</xdr:colOff>
      <xdr:row>57</xdr:row>
      <xdr:rowOff>125730</xdr:rowOff>
    </xdr:to>
    <xdr:sp macro="" textlink="">
      <xdr:nvSpPr>
        <xdr:cNvPr id="602" name="楕円 601"/>
        <xdr:cNvSpPr/>
      </xdr:nvSpPr>
      <xdr:spPr>
        <a:xfrm>
          <a:off x="13335000" y="9444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140970</xdr:rowOff>
    </xdr:from>
    <xdr:ext cx="528955" cy="248285"/>
    <xdr:sp macro="" textlink="">
      <xdr:nvSpPr>
        <xdr:cNvPr id="603" name="テキスト ボックス 602"/>
        <xdr:cNvSpPr txBox="1"/>
      </xdr:nvSpPr>
      <xdr:spPr>
        <a:xfrm>
          <a:off x="13134340" y="9227820"/>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144780</xdr:rowOff>
    </xdr:from>
    <xdr:to xmlns:xdr="http://schemas.openxmlformats.org/drawingml/2006/spreadsheetDrawing">
      <xdr:col>72</xdr:col>
      <xdr:colOff>38100</xdr:colOff>
      <xdr:row>56</xdr:row>
      <xdr:rowOff>77470</xdr:rowOff>
    </xdr:to>
    <xdr:sp macro="" textlink="">
      <xdr:nvSpPr>
        <xdr:cNvPr id="604" name="楕円 603"/>
        <xdr:cNvSpPr/>
      </xdr:nvSpPr>
      <xdr:spPr>
        <a:xfrm>
          <a:off x="12525375" y="92316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93980</xdr:rowOff>
    </xdr:from>
    <xdr:ext cx="528955" cy="243840"/>
    <xdr:sp macro="" textlink="">
      <xdr:nvSpPr>
        <xdr:cNvPr id="605" name="テキスト ボックス 604"/>
        <xdr:cNvSpPr txBox="1"/>
      </xdr:nvSpPr>
      <xdr:spPr>
        <a:xfrm>
          <a:off x="12324715" y="901573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133985</xdr:rowOff>
    </xdr:from>
    <xdr:to xmlns:xdr="http://schemas.openxmlformats.org/drawingml/2006/spreadsheetDrawing">
      <xdr:col>67</xdr:col>
      <xdr:colOff>101600</xdr:colOff>
      <xdr:row>56</xdr:row>
      <xdr:rowOff>66675</xdr:rowOff>
    </xdr:to>
    <xdr:sp macro="" textlink="">
      <xdr:nvSpPr>
        <xdr:cNvPr id="606" name="楕円 605"/>
        <xdr:cNvSpPr/>
      </xdr:nvSpPr>
      <xdr:spPr>
        <a:xfrm>
          <a:off x="11699875" y="9220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83185</xdr:rowOff>
    </xdr:from>
    <xdr:ext cx="528955" cy="243840"/>
    <xdr:sp macro="" textlink="">
      <xdr:nvSpPr>
        <xdr:cNvPr id="607" name="テキスト ボックス 606"/>
        <xdr:cNvSpPr txBox="1"/>
      </xdr:nvSpPr>
      <xdr:spPr>
        <a:xfrm>
          <a:off x="11515090" y="900493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8" name="正方形/長方形 607"/>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9" name="正方形/長方形 608"/>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1" name="正方形/長方形 610"/>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3" name="正方形/長方形 612"/>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5" name="正方形/長方形 614"/>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5900"/>
    <xdr:sp macro="" textlink="">
      <xdr:nvSpPr>
        <xdr:cNvPr id="616" name="テキスト ボックス 615"/>
        <xdr:cNvSpPr txBox="1"/>
      </xdr:nvSpPr>
      <xdr:spPr>
        <a:xfrm>
          <a:off x="1137602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7" name="直線コネクタ 616"/>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18" name="直線コネクタ 617"/>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19" name="テキスト ボックス 618"/>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20" name="直線コネクタ 619"/>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25780" cy="249555"/>
    <xdr:sp macro="" textlink="">
      <xdr:nvSpPr>
        <xdr:cNvPr id="621" name="テキスト ボックス 620"/>
        <xdr:cNvSpPr txBox="1"/>
      </xdr:nvSpPr>
      <xdr:spPr>
        <a:xfrm>
          <a:off x="10930255" y="1258824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22" name="直線コネクタ 621"/>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25780" cy="243840"/>
    <xdr:sp macro="" textlink="">
      <xdr:nvSpPr>
        <xdr:cNvPr id="623" name="テキスト ボックス 622"/>
        <xdr:cNvSpPr txBox="1"/>
      </xdr:nvSpPr>
      <xdr:spPr>
        <a:xfrm>
          <a:off x="10930255" y="1222121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24" name="直線コネクタ 623"/>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25780" cy="245110"/>
    <xdr:sp macro="" textlink="">
      <xdr:nvSpPr>
        <xdr:cNvPr id="625" name="テキスト ボックス 624"/>
        <xdr:cNvSpPr txBox="1"/>
      </xdr:nvSpPr>
      <xdr:spPr>
        <a:xfrm>
          <a:off x="10930255" y="1185481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26" name="直線コネクタ 625"/>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89535</xdr:rowOff>
    </xdr:from>
    <xdr:ext cx="525780" cy="245110"/>
    <xdr:sp macro="" textlink="">
      <xdr:nvSpPr>
        <xdr:cNvPr id="627" name="テキスト ボックス 626"/>
        <xdr:cNvSpPr txBox="1"/>
      </xdr:nvSpPr>
      <xdr:spPr>
        <a:xfrm>
          <a:off x="10930255" y="1148778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8" name="直線コネクタ 627"/>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3840"/>
    <xdr:sp macro="" textlink="">
      <xdr:nvSpPr>
        <xdr:cNvPr id="629" name="テキスト ボックス 628"/>
        <xdr:cNvSpPr txBox="1"/>
      </xdr:nvSpPr>
      <xdr:spPr>
        <a:xfrm>
          <a:off x="10866120" y="11120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0"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69215</xdr:rowOff>
    </xdr:from>
    <xdr:to xmlns:xdr="http://schemas.openxmlformats.org/drawingml/2006/spreadsheetDrawing">
      <xdr:col>85</xdr:col>
      <xdr:colOff>126365</xdr:colOff>
      <xdr:row>79</xdr:row>
      <xdr:rowOff>42545</xdr:rowOff>
    </xdr:to>
    <xdr:cxnSp macro="">
      <xdr:nvCxnSpPr>
        <xdr:cNvPr id="631" name="直線コネクタ 630"/>
        <xdr:cNvCxnSpPr/>
      </xdr:nvCxnSpPr>
      <xdr:spPr>
        <a:xfrm flipV="1">
          <a:off x="14968220" y="1179766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32"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33" name="直線コネクタ 632"/>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17780</xdr:rowOff>
    </xdr:from>
    <xdr:ext cx="534670" cy="243840"/>
    <xdr:sp macro="" textlink="">
      <xdr:nvSpPr>
        <xdr:cNvPr id="634" name="災害復旧費最大値テキスト"/>
        <xdr:cNvSpPr txBox="1"/>
      </xdr:nvSpPr>
      <xdr:spPr>
        <a:xfrm>
          <a:off x="15017750" y="1158113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69215</xdr:rowOff>
    </xdr:from>
    <xdr:to xmlns:xdr="http://schemas.openxmlformats.org/drawingml/2006/spreadsheetDrawing">
      <xdr:col>86</xdr:col>
      <xdr:colOff>25400</xdr:colOff>
      <xdr:row>71</xdr:row>
      <xdr:rowOff>69215</xdr:rowOff>
    </xdr:to>
    <xdr:cxnSp macro="">
      <xdr:nvCxnSpPr>
        <xdr:cNvPr id="635" name="直線コネクタ 634"/>
        <xdr:cNvCxnSpPr/>
      </xdr:nvCxnSpPr>
      <xdr:spPr>
        <a:xfrm>
          <a:off x="14881225" y="11797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38735</xdr:rowOff>
    </xdr:from>
    <xdr:to xmlns:xdr="http://schemas.openxmlformats.org/drawingml/2006/spreadsheetDrawing">
      <xdr:col>85</xdr:col>
      <xdr:colOff>127000</xdr:colOff>
      <xdr:row>79</xdr:row>
      <xdr:rowOff>42545</xdr:rowOff>
    </xdr:to>
    <xdr:cxnSp macro="">
      <xdr:nvCxnSpPr>
        <xdr:cNvPr id="636" name="直線コネクタ 635"/>
        <xdr:cNvCxnSpPr/>
      </xdr:nvCxnSpPr>
      <xdr:spPr>
        <a:xfrm>
          <a:off x="14195425" y="13087985"/>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75565</xdr:rowOff>
    </xdr:from>
    <xdr:ext cx="469900" cy="249555"/>
    <xdr:sp macro="" textlink="">
      <xdr:nvSpPr>
        <xdr:cNvPr id="637" name="災害復旧費平均値テキスト"/>
        <xdr:cNvSpPr txBox="1"/>
      </xdr:nvSpPr>
      <xdr:spPr>
        <a:xfrm>
          <a:off x="15017750" y="12794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53975</xdr:rowOff>
    </xdr:from>
    <xdr:to xmlns:xdr="http://schemas.openxmlformats.org/drawingml/2006/spreadsheetDrawing">
      <xdr:col>85</xdr:col>
      <xdr:colOff>174625</xdr:colOff>
      <xdr:row>78</xdr:row>
      <xdr:rowOff>151765</xdr:rowOff>
    </xdr:to>
    <xdr:sp macro="" textlink="">
      <xdr:nvSpPr>
        <xdr:cNvPr id="638" name="フローチャート: 判断 637"/>
        <xdr:cNvSpPr/>
      </xdr:nvSpPr>
      <xdr:spPr>
        <a:xfrm>
          <a:off x="14919325" y="129381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38735</xdr:rowOff>
    </xdr:from>
    <xdr:to xmlns:xdr="http://schemas.openxmlformats.org/drawingml/2006/spreadsheetDrawing">
      <xdr:col>81</xdr:col>
      <xdr:colOff>50800</xdr:colOff>
      <xdr:row>79</xdr:row>
      <xdr:rowOff>42545</xdr:rowOff>
    </xdr:to>
    <xdr:cxnSp macro="">
      <xdr:nvCxnSpPr>
        <xdr:cNvPr id="639" name="直線コネクタ 638"/>
        <xdr:cNvCxnSpPr/>
      </xdr:nvCxnSpPr>
      <xdr:spPr>
        <a:xfrm flipV="1">
          <a:off x="13385800" y="1308798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26670</xdr:rowOff>
    </xdr:from>
    <xdr:to xmlns:xdr="http://schemas.openxmlformats.org/drawingml/2006/spreadsheetDrawing">
      <xdr:col>81</xdr:col>
      <xdr:colOff>101600</xdr:colOff>
      <xdr:row>78</xdr:row>
      <xdr:rowOff>124460</xdr:rowOff>
    </xdr:to>
    <xdr:sp macro="" textlink="">
      <xdr:nvSpPr>
        <xdr:cNvPr id="640" name="フローチャート: 判断 639"/>
        <xdr:cNvSpPr/>
      </xdr:nvSpPr>
      <xdr:spPr>
        <a:xfrm>
          <a:off x="14144625" y="1291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140335</xdr:rowOff>
    </xdr:from>
    <xdr:ext cx="464185" cy="248285"/>
    <xdr:sp macro="" textlink="">
      <xdr:nvSpPr>
        <xdr:cNvPr id="641" name="テキスト ボックス 640"/>
        <xdr:cNvSpPr txBox="1"/>
      </xdr:nvSpPr>
      <xdr:spPr>
        <a:xfrm>
          <a:off x="13976350" y="12694285"/>
          <a:ext cx="4641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33655</xdr:rowOff>
    </xdr:from>
    <xdr:to xmlns:xdr="http://schemas.openxmlformats.org/drawingml/2006/spreadsheetDrawing">
      <xdr:col>76</xdr:col>
      <xdr:colOff>114300</xdr:colOff>
      <xdr:row>79</xdr:row>
      <xdr:rowOff>42545</xdr:rowOff>
    </xdr:to>
    <xdr:cxnSp macro="">
      <xdr:nvCxnSpPr>
        <xdr:cNvPr id="642" name="直線コネクタ 641"/>
        <xdr:cNvCxnSpPr/>
      </xdr:nvCxnSpPr>
      <xdr:spPr>
        <a:xfrm>
          <a:off x="12573000" y="1308290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140970</xdr:rowOff>
    </xdr:from>
    <xdr:to xmlns:xdr="http://schemas.openxmlformats.org/drawingml/2006/spreadsheetDrawing">
      <xdr:col>76</xdr:col>
      <xdr:colOff>165100</xdr:colOff>
      <xdr:row>78</xdr:row>
      <xdr:rowOff>73660</xdr:rowOff>
    </xdr:to>
    <xdr:sp macro="" textlink="">
      <xdr:nvSpPr>
        <xdr:cNvPr id="643" name="フローチャート: 判断 642"/>
        <xdr:cNvSpPr/>
      </xdr:nvSpPr>
      <xdr:spPr>
        <a:xfrm>
          <a:off x="13335000" y="1286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90170</xdr:rowOff>
    </xdr:from>
    <xdr:ext cx="464185" cy="245110"/>
    <xdr:sp macro="" textlink="">
      <xdr:nvSpPr>
        <xdr:cNvPr id="644" name="テキスト ボックス 643"/>
        <xdr:cNvSpPr txBox="1"/>
      </xdr:nvSpPr>
      <xdr:spPr>
        <a:xfrm>
          <a:off x="13166725" y="12644120"/>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33655</xdr:rowOff>
    </xdr:from>
    <xdr:to xmlns:xdr="http://schemas.openxmlformats.org/drawingml/2006/spreadsheetDrawing">
      <xdr:col>71</xdr:col>
      <xdr:colOff>174625</xdr:colOff>
      <xdr:row>79</xdr:row>
      <xdr:rowOff>35560</xdr:rowOff>
    </xdr:to>
    <xdr:cxnSp macro="">
      <xdr:nvCxnSpPr>
        <xdr:cNvPr id="645" name="直線コネクタ 644"/>
        <xdr:cNvCxnSpPr/>
      </xdr:nvCxnSpPr>
      <xdr:spPr>
        <a:xfrm flipV="1">
          <a:off x="11750675" y="1308290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80010</xdr:rowOff>
    </xdr:from>
    <xdr:to xmlns:xdr="http://schemas.openxmlformats.org/drawingml/2006/spreadsheetDrawing">
      <xdr:col>72</xdr:col>
      <xdr:colOff>38100</xdr:colOff>
      <xdr:row>79</xdr:row>
      <xdr:rowOff>12700</xdr:rowOff>
    </xdr:to>
    <xdr:sp macro="" textlink="">
      <xdr:nvSpPr>
        <xdr:cNvPr id="646" name="フローチャート: 判断 645"/>
        <xdr:cNvSpPr/>
      </xdr:nvSpPr>
      <xdr:spPr>
        <a:xfrm>
          <a:off x="12525375" y="12964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28575</xdr:rowOff>
    </xdr:from>
    <xdr:ext cx="464185" cy="243840"/>
    <xdr:sp macro="" textlink="">
      <xdr:nvSpPr>
        <xdr:cNvPr id="647" name="テキスト ボックス 646"/>
        <xdr:cNvSpPr txBox="1"/>
      </xdr:nvSpPr>
      <xdr:spPr>
        <a:xfrm>
          <a:off x="12357100" y="1274762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97790</xdr:rowOff>
    </xdr:from>
    <xdr:to xmlns:xdr="http://schemas.openxmlformats.org/drawingml/2006/spreadsheetDrawing">
      <xdr:col>67</xdr:col>
      <xdr:colOff>101600</xdr:colOff>
      <xdr:row>79</xdr:row>
      <xdr:rowOff>30480</xdr:rowOff>
    </xdr:to>
    <xdr:sp macro="" textlink="">
      <xdr:nvSpPr>
        <xdr:cNvPr id="648" name="フローチャート: 判断 647"/>
        <xdr:cNvSpPr/>
      </xdr:nvSpPr>
      <xdr:spPr>
        <a:xfrm>
          <a:off x="11699875" y="1298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46355</xdr:rowOff>
    </xdr:from>
    <xdr:ext cx="464185" cy="249555"/>
    <xdr:sp macro="" textlink="">
      <xdr:nvSpPr>
        <xdr:cNvPr id="649" name="テキスト ボックス 648"/>
        <xdr:cNvSpPr txBox="1"/>
      </xdr:nvSpPr>
      <xdr:spPr>
        <a:xfrm>
          <a:off x="11531600" y="1276540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0" name="テキスト ボックス 649"/>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1" name="テキスト ボックス 650"/>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2" name="テキスト ボックス 651"/>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3" name="テキスト ボックス 652"/>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4" name="テキスト ボックス 653"/>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174625</xdr:colOff>
      <xdr:row>79</xdr:row>
      <xdr:rowOff>92075</xdr:rowOff>
    </xdr:to>
    <xdr:sp macro="" textlink="">
      <xdr:nvSpPr>
        <xdr:cNvPr id="655" name="楕円 654"/>
        <xdr:cNvSpPr/>
      </xdr:nvSpPr>
      <xdr:spPr>
        <a:xfrm>
          <a:off x="14919325" y="13043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76835</xdr:rowOff>
    </xdr:from>
    <xdr:ext cx="249555" cy="249555"/>
    <xdr:sp macro="" textlink="">
      <xdr:nvSpPr>
        <xdr:cNvPr id="656" name="災害復旧費該当値テキスト"/>
        <xdr:cNvSpPr txBox="1"/>
      </xdr:nvSpPr>
      <xdr:spPr>
        <a:xfrm>
          <a:off x="15017750" y="12960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154940</xdr:rowOff>
    </xdr:from>
    <xdr:to xmlns:xdr="http://schemas.openxmlformats.org/drawingml/2006/spreadsheetDrawing">
      <xdr:col>81</xdr:col>
      <xdr:colOff>101600</xdr:colOff>
      <xdr:row>79</xdr:row>
      <xdr:rowOff>87630</xdr:rowOff>
    </xdr:to>
    <xdr:sp macro="" textlink="">
      <xdr:nvSpPr>
        <xdr:cNvPr id="657" name="楕円 656"/>
        <xdr:cNvSpPr/>
      </xdr:nvSpPr>
      <xdr:spPr>
        <a:xfrm>
          <a:off x="14144625" y="1303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78740</xdr:rowOff>
    </xdr:from>
    <xdr:ext cx="372745" cy="249555"/>
    <xdr:sp macro="" textlink="">
      <xdr:nvSpPr>
        <xdr:cNvPr id="658" name="テキスト ボックス 657"/>
        <xdr:cNvSpPr txBox="1"/>
      </xdr:nvSpPr>
      <xdr:spPr>
        <a:xfrm>
          <a:off x="14022070" y="13127990"/>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159385</xdr:rowOff>
    </xdr:from>
    <xdr:to xmlns:xdr="http://schemas.openxmlformats.org/drawingml/2006/spreadsheetDrawing">
      <xdr:col>76</xdr:col>
      <xdr:colOff>165100</xdr:colOff>
      <xdr:row>79</xdr:row>
      <xdr:rowOff>92075</xdr:rowOff>
    </xdr:to>
    <xdr:sp macro="" textlink="">
      <xdr:nvSpPr>
        <xdr:cNvPr id="659" name="楕円 658"/>
        <xdr:cNvSpPr/>
      </xdr:nvSpPr>
      <xdr:spPr>
        <a:xfrm>
          <a:off x="13335000"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79</xdr:row>
      <xdr:rowOff>83185</xdr:rowOff>
    </xdr:from>
    <xdr:ext cx="249555" cy="243840"/>
    <xdr:sp macro="" textlink="">
      <xdr:nvSpPr>
        <xdr:cNvPr id="660" name="テキスト ボックス 659"/>
        <xdr:cNvSpPr txBox="1"/>
      </xdr:nvSpPr>
      <xdr:spPr>
        <a:xfrm>
          <a:off x="13271500" y="1313243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149860</xdr:rowOff>
    </xdr:from>
    <xdr:to xmlns:xdr="http://schemas.openxmlformats.org/drawingml/2006/spreadsheetDrawing">
      <xdr:col>72</xdr:col>
      <xdr:colOff>38100</xdr:colOff>
      <xdr:row>79</xdr:row>
      <xdr:rowOff>83185</xdr:rowOff>
    </xdr:to>
    <xdr:sp macro="" textlink="">
      <xdr:nvSpPr>
        <xdr:cNvPr id="661" name="楕円 660"/>
        <xdr:cNvSpPr/>
      </xdr:nvSpPr>
      <xdr:spPr>
        <a:xfrm>
          <a:off x="12525375" y="130340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73660</xdr:rowOff>
    </xdr:from>
    <xdr:ext cx="378460" cy="248285"/>
    <xdr:sp macro="" textlink="">
      <xdr:nvSpPr>
        <xdr:cNvPr id="662" name="テキスト ボックス 661"/>
        <xdr:cNvSpPr txBox="1"/>
      </xdr:nvSpPr>
      <xdr:spPr>
        <a:xfrm>
          <a:off x="12398375" y="1312291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151765</xdr:rowOff>
    </xdr:from>
    <xdr:to xmlns:xdr="http://schemas.openxmlformats.org/drawingml/2006/spreadsheetDrawing">
      <xdr:col>67</xdr:col>
      <xdr:colOff>101600</xdr:colOff>
      <xdr:row>79</xdr:row>
      <xdr:rowOff>84455</xdr:rowOff>
    </xdr:to>
    <xdr:sp macro="" textlink="">
      <xdr:nvSpPr>
        <xdr:cNvPr id="663" name="楕円 662"/>
        <xdr:cNvSpPr/>
      </xdr:nvSpPr>
      <xdr:spPr>
        <a:xfrm>
          <a:off x="11699875" y="13035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75565</xdr:rowOff>
    </xdr:from>
    <xdr:ext cx="372745" cy="249555"/>
    <xdr:sp macro="" textlink="">
      <xdr:nvSpPr>
        <xdr:cNvPr id="664" name="テキスト ボックス 663"/>
        <xdr:cNvSpPr txBox="1"/>
      </xdr:nvSpPr>
      <xdr:spPr>
        <a:xfrm>
          <a:off x="11577320" y="13124815"/>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5" name="正方形/長方形 664"/>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6" name="正方形/長方形 665"/>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8" name="正方形/長方形 667"/>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0" name="正方形/長方形 669"/>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2" name="正方形/長方形 671"/>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5900"/>
    <xdr:sp macro="" textlink="">
      <xdr:nvSpPr>
        <xdr:cNvPr id="673" name="テキスト ボックス 672"/>
        <xdr:cNvSpPr txBox="1"/>
      </xdr:nvSpPr>
      <xdr:spPr>
        <a:xfrm>
          <a:off x="1137602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4" name="直線コネクタ 673"/>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920" cy="253365"/>
    <xdr:sp macro="" textlink="">
      <xdr:nvSpPr>
        <xdr:cNvPr id="675" name="テキスト ボックス 674"/>
        <xdr:cNvSpPr txBox="1"/>
      </xdr:nvSpPr>
      <xdr:spPr>
        <a:xfrm>
          <a:off x="11181080" y="166852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76" name="直線コネクタ 675"/>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25780" cy="259080"/>
    <xdr:sp macro="" textlink="">
      <xdr:nvSpPr>
        <xdr:cNvPr id="677" name="テキスト ボックス 676"/>
        <xdr:cNvSpPr txBox="1"/>
      </xdr:nvSpPr>
      <xdr:spPr>
        <a:xfrm>
          <a:off x="10930255" y="163588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78" name="直線コネクタ 677"/>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5780" cy="253365"/>
    <xdr:sp macro="" textlink="">
      <xdr:nvSpPr>
        <xdr:cNvPr id="679" name="テキスト ボックス 678"/>
        <xdr:cNvSpPr txBox="1"/>
      </xdr:nvSpPr>
      <xdr:spPr>
        <a:xfrm>
          <a:off x="10930255" y="1603184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80" name="直線コネクタ 679"/>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5780" cy="259080"/>
    <xdr:sp macro="" textlink="">
      <xdr:nvSpPr>
        <xdr:cNvPr id="681" name="テキスト ボックス 680"/>
        <xdr:cNvSpPr txBox="1"/>
      </xdr:nvSpPr>
      <xdr:spPr>
        <a:xfrm>
          <a:off x="10930255" y="157054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82" name="直線コネクタ 681"/>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5780" cy="253365"/>
    <xdr:sp macro="" textlink="">
      <xdr:nvSpPr>
        <xdr:cNvPr id="683" name="テキスト ボックス 682"/>
        <xdr:cNvSpPr txBox="1"/>
      </xdr:nvSpPr>
      <xdr:spPr>
        <a:xfrm>
          <a:off x="10930255" y="1537970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84" name="直線コネクタ 683"/>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85" name="テキスト ボックス 684"/>
        <xdr:cNvSpPr txBox="1"/>
      </xdr:nvSpPr>
      <xdr:spPr>
        <a:xfrm>
          <a:off x="1086612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174625</xdr:colOff>
      <xdr:row>90</xdr:row>
      <xdr:rowOff>8255</xdr:rowOff>
    </xdr:to>
    <xdr:cxnSp macro="">
      <xdr:nvCxnSpPr>
        <xdr:cNvPr id="686" name="直線コネクタ 685"/>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36830</xdr:rowOff>
    </xdr:from>
    <xdr:ext cx="595630" cy="249555"/>
    <xdr:sp macro="" textlink="">
      <xdr:nvSpPr>
        <xdr:cNvPr id="687" name="テキスト ボックス 686"/>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8" name="直線コネクタ 687"/>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3840"/>
    <xdr:sp macro="" textlink="">
      <xdr:nvSpPr>
        <xdr:cNvPr id="689" name="テキスト ボックス 688"/>
        <xdr:cNvSpPr txBox="1"/>
      </xdr:nvSpPr>
      <xdr:spPr>
        <a:xfrm>
          <a:off x="10866120" y="144227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90"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xdr:rowOff>
    </xdr:from>
    <xdr:to xmlns:xdr="http://schemas.openxmlformats.org/drawingml/2006/spreadsheetDrawing">
      <xdr:col>85</xdr:col>
      <xdr:colOff>126365</xdr:colOff>
      <xdr:row>98</xdr:row>
      <xdr:rowOff>132080</xdr:rowOff>
    </xdr:to>
    <xdr:cxnSp macro="">
      <xdr:nvCxnSpPr>
        <xdr:cNvPr id="691" name="直線コネクタ 690"/>
        <xdr:cNvCxnSpPr/>
      </xdr:nvCxnSpPr>
      <xdr:spPr>
        <a:xfrm flipV="1">
          <a:off x="14968220" y="1486598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135255</xdr:rowOff>
    </xdr:from>
    <xdr:ext cx="534670" cy="253365"/>
    <xdr:sp macro="" textlink="">
      <xdr:nvSpPr>
        <xdr:cNvPr id="692" name="公債費最小値テキスト"/>
        <xdr:cNvSpPr txBox="1"/>
      </xdr:nvSpPr>
      <xdr:spPr>
        <a:xfrm>
          <a:off x="15017750" y="163658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93" name="直線コネクタ 692"/>
        <xdr:cNvCxnSpPr/>
      </xdr:nvCxnSpPr>
      <xdr:spPr>
        <a:xfrm>
          <a:off x="14881225" y="16362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114300</xdr:rowOff>
    </xdr:from>
    <xdr:ext cx="598805" cy="249555"/>
    <xdr:sp macro="" textlink="">
      <xdr:nvSpPr>
        <xdr:cNvPr id="694" name="公債費最大値テキスト"/>
        <xdr:cNvSpPr txBox="1"/>
      </xdr:nvSpPr>
      <xdr:spPr>
        <a:xfrm>
          <a:off x="15017750" y="146494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120,527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xdr:rowOff>
    </xdr:from>
    <xdr:to xmlns:xdr="http://schemas.openxmlformats.org/drawingml/2006/spreadsheetDrawing">
      <xdr:col>86</xdr:col>
      <xdr:colOff>25400</xdr:colOff>
      <xdr:row>90</xdr:row>
      <xdr:rowOff>635</xdr:rowOff>
    </xdr:to>
    <xdr:cxnSp macro="">
      <xdr:nvCxnSpPr>
        <xdr:cNvPr id="695" name="直線コネクタ 694"/>
        <xdr:cNvCxnSpPr/>
      </xdr:nvCxnSpPr>
      <xdr:spPr>
        <a:xfrm>
          <a:off x="14881225" y="14865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168275</xdr:rowOff>
    </xdr:from>
    <xdr:to xmlns:xdr="http://schemas.openxmlformats.org/drawingml/2006/spreadsheetDrawing">
      <xdr:col>85</xdr:col>
      <xdr:colOff>127000</xdr:colOff>
      <xdr:row>97</xdr:row>
      <xdr:rowOff>31115</xdr:rowOff>
    </xdr:to>
    <xdr:cxnSp macro="">
      <xdr:nvCxnSpPr>
        <xdr:cNvPr id="696" name="直線コネクタ 695"/>
        <xdr:cNvCxnSpPr/>
      </xdr:nvCxnSpPr>
      <xdr:spPr>
        <a:xfrm flipV="1">
          <a:off x="14195425" y="16055975"/>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94</xdr:row>
      <xdr:rowOff>39370</xdr:rowOff>
    </xdr:from>
    <xdr:ext cx="534670" cy="259080"/>
    <xdr:sp macro="" textlink="">
      <xdr:nvSpPr>
        <xdr:cNvPr id="697" name="公債費平均値テキスト"/>
        <xdr:cNvSpPr txBox="1"/>
      </xdr:nvSpPr>
      <xdr:spPr>
        <a:xfrm>
          <a:off x="15017750" y="15584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16510</xdr:rowOff>
    </xdr:from>
    <xdr:to xmlns:xdr="http://schemas.openxmlformats.org/drawingml/2006/spreadsheetDrawing">
      <xdr:col>85</xdr:col>
      <xdr:colOff>174625</xdr:colOff>
      <xdr:row>95</xdr:row>
      <xdr:rowOff>118110</xdr:rowOff>
    </xdr:to>
    <xdr:sp macro="" textlink="">
      <xdr:nvSpPr>
        <xdr:cNvPr id="698" name="フローチャート: 判断 697"/>
        <xdr:cNvSpPr/>
      </xdr:nvSpPr>
      <xdr:spPr>
        <a:xfrm>
          <a:off x="14919325" y="157327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31115</xdr:rowOff>
    </xdr:from>
    <xdr:to xmlns:xdr="http://schemas.openxmlformats.org/drawingml/2006/spreadsheetDrawing">
      <xdr:col>81</xdr:col>
      <xdr:colOff>50800</xdr:colOff>
      <xdr:row>97</xdr:row>
      <xdr:rowOff>73660</xdr:rowOff>
    </xdr:to>
    <xdr:cxnSp macro="">
      <xdr:nvCxnSpPr>
        <xdr:cNvPr id="699" name="直線コネクタ 698"/>
        <xdr:cNvCxnSpPr/>
      </xdr:nvCxnSpPr>
      <xdr:spPr>
        <a:xfrm flipV="1">
          <a:off x="13385800" y="1609026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34925</xdr:rowOff>
    </xdr:from>
    <xdr:to xmlns:xdr="http://schemas.openxmlformats.org/drawingml/2006/spreadsheetDrawing">
      <xdr:col>81</xdr:col>
      <xdr:colOff>101600</xdr:colOff>
      <xdr:row>95</xdr:row>
      <xdr:rowOff>136525</xdr:rowOff>
    </xdr:to>
    <xdr:sp macro="" textlink="">
      <xdr:nvSpPr>
        <xdr:cNvPr id="700" name="フローチャート: 判断 699"/>
        <xdr:cNvSpPr/>
      </xdr:nvSpPr>
      <xdr:spPr>
        <a:xfrm>
          <a:off x="14144625" y="1575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153035</xdr:rowOff>
    </xdr:from>
    <xdr:ext cx="528955" cy="259080"/>
    <xdr:sp macro="" textlink="">
      <xdr:nvSpPr>
        <xdr:cNvPr id="701" name="テキスト ボックス 700"/>
        <xdr:cNvSpPr txBox="1"/>
      </xdr:nvSpPr>
      <xdr:spPr>
        <a:xfrm>
          <a:off x="13959840" y="15526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126365</xdr:rowOff>
    </xdr:from>
    <xdr:to xmlns:xdr="http://schemas.openxmlformats.org/drawingml/2006/spreadsheetDrawing">
      <xdr:col>76</xdr:col>
      <xdr:colOff>114300</xdr:colOff>
      <xdr:row>97</xdr:row>
      <xdr:rowOff>73660</xdr:rowOff>
    </xdr:to>
    <xdr:cxnSp macro="">
      <xdr:nvCxnSpPr>
        <xdr:cNvPr id="702" name="直線コネクタ 701"/>
        <xdr:cNvCxnSpPr/>
      </xdr:nvCxnSpPr>
      <xdr:spPr>
        <a:xfrm>
          <a:off x="12573000" y="16014065"/>
          <a:ext cx="8128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34925</xdr:rowOff>
    </xdr:from>
    <xdr:to xmlns:xdr="http://schemas.openxmlformats.org/drawingml/2006/spreadsheetDrawing">
      <xdr:col>76</xdr:col>
      <xdr:colOff>165100</xdr:colOff>
      <xdr:row>95</xdr:row>
      <xdr:rowOff>136525</xdr:rowOff>
    </xdr:to>
    <xdr:sp macro="" textlink="">
      <xdr:nvSpPr>
        <xdr:cNvPr id="703" name="フローチャート: 判断 702"/>
        <xdr:cNvSpPr/>
      </xdr:nvSpPr>
      <xdr:spPr>
        <a:xfrm>
          <a:off x="13335000" y="1575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153035</xdr:rowOff>
    </xdr:from>
    <xdr:ext cx="528955" cy="259080"/>
    <xdr:sp macro="" textlink="">
      <xdr:nvSpPr>
        <xdr:cNvPr id="704" name="テキスト ボックス 703"/>
        <xdr:cNvSpPr txBox="1"/>
      </xdr:nvSpPr>
      <xdr:spPr>
        <a:xfrm>
          <a:off x="13134340" y="15526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125095</xdr:rowOff>
    </xdr:from>
    <xdr:to xmlns:xdr="http://schemas.openxmlformats.org/drawingml/2006/spreadsheetDrawing">
      <xdr:col>71</xdr:col>
      <xdr:colOff>174625</xdr:colOff>
      <xdr:row>96</xdr:row>
      <xdr:rowOff>126365</xdr:rowOff>
    </xdr:to>
    <xdr:cxnSp macro="">
      <xdr:nvCxnSpPr>
        <xdr:cNvPr id="705" name="直線コネクタ 704"/>
        <xdr:cNvCxnSpPr/>
      </xdr:nvCxnSpPr>
      <xdr:spPr>
        <a:xfrm>
          <a:off x="11750675" y="15841345"/>
          <a:ext cx="822325"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69215</xdr:rowOff>
    </xdr:from>
    <xdr:to xmlns:xdr="http://schemas.openxmlformats.org/drawingml/2006/spreadsheetDrawing">
      <xdr:col>72</xdr:col>
      <xdr:colOff>38100</xdr:colOff>
      <xdr:row>97</xdr:row>
      <xdr:rowOff>170815</xdr:rowOff>
    </xdr:to>
    <xdr:sp macro="" textlink="">
      <xdr:nvSpPr>
        <xdr:cNvPr id="706" name="フローチャート: 判断 705"/>
        <xdr:cNvSpPr/>
      </xdr:nvSpPr>
      <xdr:spPr>
        <a:xfrm>
          <a:off x="12525375" y="161283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161925</xdr:rowOff>
    </xdr:from>
    <xdr:ext cx="528955" cy="259080"/>
    <xdr:sp macro="" textlink="">
      <xdr:nvSpPr>
        <xdr:cNvPr id="707" name="テキスト ボックス 706"/>
        <xdr:cNvSpPr txBox="1"/>
      </xdr:nvSpPr>
      <xdr:spPr>
        <a:xfrm>
          <a:off x="12324715" y="16221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58420</xdr:rowOff>
    </xdr:from>
    <xdr:to xmlns:xdr="http://schemas.openxmlformats.org/drawingml/2006/spreadsheetDrawing">
      <xdr:col>67</xdr:col>
      <xdr:colOff>101600</xdr:colOff>
      <xdr:row>97</xdr:row>
      <xdr:rowOff>160020</xdr:rowOff>
    </xdr:to>
    <xdr:sp macro="" textlink="">
      <xdr:nvSpPr>
        <xdr:cNvPr id="708" name="フローチャート: 判断 707"/>
        <xdr:cNvSpPr/>
      </xdr:nvSpPr>
      <xdr:spPr>
        <a:xfrm>
          <a:off x="11699875"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151130</xdr:rowOff>
    </xdr:from>
    <xdr:ext cx="528955" cy="259080"/>
    <xdr:sp macro="" textlink="">
      <xdr:nvSpPr>
        <xdr:cNvPr id="709" name="テキスト ボックス 708"/>
        <xdr:cNvSpPr txBox="1"/>
      </xdr:nvSpPr>
      <xdr:spPr>
        <a:xfrm>
          <a:off x="11515090" y="16210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3" name="テキスト ボックス 712"/>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117475</xdr:rowOff>
    </xdr:from>
    <xdr:to xmlns:xdr="http://schemas.openxmlformats.org/drawingml/2006/spreadsheetDrawing">
      <xdr:col>85</xdr:col>
      <xdr:colOff>174625</xdr:colOff>
      <xdr:row>97</xdr:row>
      <xdr:rowOff>47625</xdr:rowOff>
    </xdr:to>
    <xdr:sp macro="" textlink="">
      <xdr:nvSpPr>
        <xdr:cNvPr id="715" name="楕円 714"/>
        <xdr:cNvSpPr/>
      </xdr:nvSpPr>
      <xdr:spPr>
        <a:xfrm>
          <a:off x="14919325" y="160051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95885</xdr:rowOff>
    </xdr:from>
    <xdr:ext cx="534670" cy="259080"/>
    <xdr:sp macro="" textlink="">
      <xdr:nvSpPr>
        <xdr:cNvPr id="716" name="公債費該当値テキスト"/>
        <xdr:cNvSpPr txBox="1"/>
      </xdr:nvSpPr>
      <xdr:spPr>
        <a:xfrm>
          <a:off x="15017750" y="15983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151765</xdr:rowOff>
    </xdr:from>
    <xdr:to xmlns:xdr="http://schemas.openxmlformats.org/drawingml/2006/spreadsheetDrawing">
      <xdr:col>81</xdr:col>
      <xdr:colOff>101600</xdr:colOff>
      <xdr:row>97</xdr:row>
      <xdr:rowOff>81915</xdr:rowOff>
    </xdr:to>
    <xdr:sp macro="" textlink="">
      <xdr:nvSpPr>
        <xdr:cNvPr id="717" name="楕円 716"/>
        <xdr:cNvSpPr/>
      </xdr:nvSpPr>
      <xdr:spPr>
        <a:xfrm>
          <a:off x="14144625" y="160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73025</xdr:rowOff>
    </xdr:from>
    <xdr:ext cx="528955" cy="259080"/>
    <xdr:sp macro="" textlink="">
      <xdr:nvSpPr>
        <xdr:cNvPr id="718" name="テキスト ボックス 717"/>
        <xdr:cNvSpPr txBox="1"/>
      </xdr:nvSpPr>
      <xdr:spPr>
        <a:xfrm>
          <a:off x="13959840" y="161321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22860</xdr:rowOff>
    </xdr:from>
    <xdr:to xmlns:xdr="http://schemas.openxmlformats.org/drawingml/2006/spreadsheetDrawing">
      <xdr:col>76</xdr:col>
      <xdr:colOff>165100</xdr:colOff>
      <xdr:row>97</xdr:row>
      <xdr:rowOff>124460</xdr:rowOff>
    </xdr:to>
    <xdr:sp macro="" textlink="">
      <xdr:nvSpPr>
        <xdr:cNvPr id="719" name="楕円 718"/>
        <xdr:cNvSpPr/>
      </xdr:nvSpPr>
      <xdr:spPr>
        <a:xfrm>
          <a:off x="13335000" y="16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115570</xdr:rowOff>
    </xdr:from>
    <xdr:ext cx="528955" cy="259080"/>
    <xdr:sp macro="" textlink="">
      <xdr:nvSpPr>
        <xdr:cNvPr id="720" name="テキスト ボックス 719"/>
        <xdr:cNvSpPr txBox="1"/>
      </xdr:nvSpPr>
      <xdr:spPr>
        <a:xfrm>
          <a:off x="13134340" y="16174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75565</xdr:rowOff>
    </xdr:from>
    <xdr:to xmlns:xdr="http://schemas.openxmlformats.org/drawingml/2006/spreadsheetDrawing">
      <xdr:col>72</xdr:col>
      <xdr:colOff>38100</xdr:colOff>
      <xdr:row>97</xdr:row>
      <xdr:rowOff>6350</xdr:rowOff>
    </xdr:to>
    <xdr:sp macro="" textlink="">
      <xdr:nvSpPr>
        <xdr:cNvPr id="721" name="楕円 720"/>
        <xdr:cNvSpPr/>
      </xdr:nvSpPr>
      <xdr:spPr>
        <a:xfrm>
          <a:off x="12525375" y="159632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22225</xdr:rowOff>
    </xdr:from>
    <xdr:ext cx="528955" cy="258445"/>
    <xdr:sp macro="" textlink="">
      <xdr:nvSpPr>
        <xdr:cNvPr id="722" name="テキスト ボックス 721"/>
        <xdr:cNvSpPr txBox="1"/>
      </xdr:nvSpPr>
      <xdr:spPr>
        <a:xfrm>
          <a:off x="12324715" y="157384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74930</xdr:rowOff>
    </xdr:from>
    <xdr:to xmlns:xdr="http://schemas.openxmlformats.org/drawingml/2006/spreadsheetDrawing">
      <xdr:col>67</xdr:col>
      <xdr:colOff>101600</xdr:colOff>
      <xdr:row>96</xdr:row>
      <xdr:rowOff>4445</xdr:rowOff>
    </xdr:to>
    <xdr:sp macro="" textlink="">
      <xdr:nvSpPr>
        <xdr:cNvPr id="723" name="楕円 722"/>
        <xdr:cNvSpPr/>
      </xdr:nvSpPr>
      <xdr:spPr>
        <a:xfrm>
          <a:off x="11699875" y="15791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20955</xdr:rowOff>
    </xdr:from>
    <xdr:ext cx="528955" cy="253365"/>
    <xdr:sp macro="" textlink="">
      <xdr:nvSpPr>
        <xdr:cNvPr id="724" name="テキスト ボックス 723"/>
        <xdr:cNvSpPr txBox="1"/>
      </xdr:nvSpPr>
      <xdr:spPr>
        <a:xfrm>
          <a:off x="11515090" y="15565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5" name="正方形/長方形 724"/>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6" name="正方形/長方形 725"/>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8" name="正方形/長方形 727"/>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30" name="正方形/長方形 729"/>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2" name="正方形/長方形 731"/>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5900"/>
    <xdr:sp macro="" textlink="">
      <xdr:nvSpPr>
        <xdr:cNvPr id="733" name="テキスト ボックス 732"/>
        <xdr:cNvSpPr txBox="1"/>
      </xdr:nvSpPr>
      <xdr:spPr>
        <a:xfrm>
          <a:off x="167417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4" name="直線コネクタ 733"/>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24765</xdr:rowOff>
    </xdr:from>
    <xdr:to xmlns:xdr="http://schemas.openxmlformats.org/drawingml/2006/spreadsheetDrawing">
      <xdr:col>120</xdr:col>
      <xdr:colOff>114300</xdr:colOff>
      <xdr:row>38</xdr:row>
      <xdr:rowOff>24765</xdr:rowOff>
    </xdr:to>
    <xdr:cxnSp macro="">
      <xdr:nvCxnSpPr>
        <xdr:cNvPr id="735" name="直線コネクタ 734"/>
        <xdr:cNvCxnSpPr/>
      </xdr:nvCxnSpPr>
      <xdr:spPr>
        <a:xfrm>
          <a:off x="16764000" y="630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52705</xdr:rowOff>
    </xdr:from>
    <xdr:ext cx="248920" cy="243840"/>
    <xdr:sp macro="" textlink="">
      <xdr:nvSpPr>
        <xdr:cNvPr id="736" name="テキスト ボックス 735"/>
        <xdr:cNvSpPr txBox="1"/>
      </xdr:nvSpPr>
      <xdr:spPr>
        <a:xfrm>
          <a:off x="16546830" y="616775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37" name="直線コネクタ 736"/>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25780" cy="243840"/>
    <xdr:sp macro="" textlink="">
      <xdr:nvSpPr>
        <xdr:cNvPr id="738" name="テキスト ボックス 737"/>
        <xdr:cNvSpPr txBox="1"/>
      </xdr:nvSpPr>
      <xdr:spPr>
        <a:xfrm>
          <a:off x="16280130" y="561721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79375</xdr:rowOff>
    </xdr:from>
    <xdr:to xmlns:xdr="http://schemas.openxmlformats.org/drawingml/2006/spreadsheetDrawing">
      <xdr:col>120</xdr:col>
      <xdr:colOff>114300</xdr:colOff>
      <xdr:row>31</xdr:row>
      <xdr:rowOff>79375</xdr:rowOff>
    </xdr:to>
    <xdr:cxnSp macro="">
      <xdr:nvCxnSpPr>
        <xdr:cNvPr id="739" name="直線コネクタ 738"/>
        <xdr:cNvCxnSpPr/>
      </xdr:nvCxnSpPr>
      <xdr:spPr>
        <a:xfrm>
          <a:off x="16764000" y="5203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107315</xdr:rowOff>
    </xdr:from>
    <xdr:ext cx="525780" cy="248285"/>
    <xdr:sp macro="" textlink="">
      <xdr:nvSpPr>
        <xdr:cNvPr id="740" name="テキスト ボックス 739"/>
        <xdr:cNvSpPr txBox="1"/>
      </xdr:nvSpPr>
      <xdr:spPr>
        <a:xfrm>
          <a:off x="16280130" y="5066665"/>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1" name="直線コネクタ 740"/>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25780" cy="243840"/>
    <xdr:sp macro="" textlink="">
      <xdr:nvSpPr>
        <xdr:cNvPr id="742" name="テキスト ボックス 741"/>
        <xdr:cNvSpPr txBox="1"/>
      </xdr:nvSpPr>
      <xdr:spPr>
        <a:xfrm>
          <a:off x="16280130" y="45167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3"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127635</xdr:rowOff>
    </xdr:from>
    <xdr:to xmlns:xdr="http://schemas.openxmlformats.org/drawingml/2006/spreadsheetDrawing">
      <xdr:col>116</xdr:col>
      <xdr:colOff>62865</xdr:colOff>
      <xdr:row>38</xdr:row>
      <xdr:rowOff>24765</xdr:rowOff>
    </xdr:to>
    <xdr:cxnSp macro="">
      <xdr:nvCxnSpPr>
        <xdr:cNvPr id="744" name="直線コネクタ 743"/>
        <xdr:cNvCxnSpPr/>
      </xdr:nvCxnSpPr>
      <xdr:spPr>
        <a:xfrm flipV="1">
          <a:off x="20318095" y="508698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52705</xdr:rowOff>
    </xdr:from>
    <xdr:ext cx="249555" cy="243840"/>
    <xdr:sp macro="" textlink="">
      <xdr:nvSpPr>
        <xdr:cNvPr id="745" name="諸支出金最小値テキスト"/>
        <xdr:cNvSpPr txBox="1"/>
      </xdr:nvSpPr>
      <xdr:spPr>
        <a:xfrm>
          <a:off x="20370800" y="633285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24765</xdr:rowOff>
    </xdr:from>
    <xdr:to xmlns:xdr="http://schemas.openxmlformats.org/drawingml/2006/spreadsheetDrawing">
      <xdr:col>116</xdr:col>
      <xdr:colOff>152400</xdr:colOff>
      <xdr:row>38</xdr:row>
      <xdr:rowOff>24765</xdr:rowOff>
    </xdr:to>
    <xdr:cxnSp macro="">
      <xdr:nvCxnSpPr>
        <xdr:cNvPr id="746" name="直線コネクタ 745"/>
        <xdr:cNvCxnSpPr/>
      </xdr:nvCxnSpPr>
      <xdr:spPr>
        <a:xfrm>
          <a:off x="20246975" y="6304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76200</xdr:rowOff>
    </xdr:from>
    <xdr:ext cx="534670" cy="248920"/>
    <xdr:sp macro="" textlink="">
      <xdr:nvSpPr>
        <xdr:cNvPr id="747" name="諸支出金最大値テキスト"/>
        <xdr:cNvSpPr txBox="1"/>
      </xdr:nvSpPr>
      <xdr:spPr>
        <a:xfrm>
          <a:off x="20370800" y="48704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22,127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127635</xdr:rowOff>
    </xdr:from>
    <xdr:to xmlns:xdr="http://schemas.openxmlformats.org/drawingml/2006/spreadsheetDrawing">
      <xdr:col>116</xdr:col>
      <xdr:colOff>152400</xdr:colOff>
      <xdr:row>30</xdr:row>
      <xdr:rowOff>127635</xdr:rowOff>
    </xdr:to>
    <xdr:cxnSp macro="">
      <xdr:nvCxnSpPr>
        <xdr:cNvPr id="748" name="直線コネクタ 747"/>
        <xdr:cNvCxnSpPr/>
      </xdr:nvCxnSpPr>
      <xdr:spPr>
        <a:xfrm>
          <a:off x="20246975" y="5086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24765</xdr:rowOff>
    </xdr:from>
    <xdr:to xmlns:xdr="http://schemas.openxmlformats.org/drawingml/2006/spreadsheetDrawing">
      <xdr:col>116</xdr:col>
      <xdr:colOff>63500</xdr:colOff>
      <xdr:row>38</xdr:row>
      <xdr:rowOff>24765</xdr:rowOff>
    </xdr:to>
    <xdr:cxnSp macro="">
      <xdr:nvCxnSpPr>
        <xdr:cNvPr id="749" name="直線コネクタ 748"/>
        <xdr:cNvCxnSpPr/>
      </xdr:nvCxnSpPr>
      <xdr:spPr>
        <a:xfrm>
          <a:off x="19558000" y="630491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137795</xdr:rowOff>
    </xdr:from>
    <xdr:ext cx="378460" cy="248285"/>
    <xdr:sp macro="" textlink="">
      <xdr:nvSpPr>
        <xdr:cNvPr id="750" name="諸支出金平均値テキスト"/>
        <xdr:cNvSpPr txBox="1"/>
      </xdr:nvSpPr>
      <xdr:spPr>
        <a:xfrm>
          <a:off x="20370800" y="608774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116205</xdr:rowOff>
    </xdr:from>
    <xdr:to xmlns:xdr="http://schemas.openxmlformats.org/drawingml/2006/spreadsheetDrawing">
      <xdr:col>116</xdr:col>
      <xdr:colOff>114300</xdr:colOff>
      <xdr:row>38</xdr:row>
      <xdr:rowOff>48895</xdr:rowOff>
    </xdr:to>
    <xdr:sp macro="" textlink="">
      <xdr:nvSpPr>
        <xdr:cNvPr id="751" name="フローチャート: 判断 750"/>
        <xdr:cNvSpPr/>
      </xdr:nvSpPr>
      <xdr:spPr>
        <a:xfrm>
          <a:off x="20269200" y="6231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24765</xdr:rowOff>
    </xdr:from>
    <xdr:to xmlns:xdr="http://schemas.openxmlformats.org/drawingml/2006/spreadsheetDrawing">
      <xdr:col>111</xdr:col>
      <xdr:colOff>174625</xdr:colOff>
      <xdr:row>38</xdr:row>
      <xdr:rowOff>24765</xdr:rowOff>
    </xdr:to>
    <xdr:cxnSp macro="">
      <xdr:nvCxnSpPr>
        <xdr:cNvPr id="752" name="直線コネクタ 751"/>
        <xdr:cNvCxnSpPr/>
      </xdr:nvCxnSpPr>
      <xdr:spPr>
        <a:xfrm>
          <a:off x="18735675" y="630491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111760</xdr:rowOff>
    </xdr:from>
    <xdr:to xmlns:xdr="http://schemas.openxmlformats.org/drawingml/2006/spreadsheetDrawing">
      <xdr:col>112</xdr:col>
      <xdr:colOff>38100</xdr:colOff>
      <xdr:row>38</xdr:row>
      <xdr:rowOff>44450</xdr:rowOff>
    </xdr:to>
    <xdr:sp macro="" textlink="">
      <xdr:nvSpPr>
        <xdr:cNvPr id="753" name="フローチャート: 判断 752"/>
        <xdr:cNvSpPr/>
      </xdr:nvSpPr>
      <xdr:spPr>
        <a:xfrm>
          <a:off x="19510375" y="6226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36</xdr:row>
      <xdr:rowOff>60960</xdr:rowOff>
    </xdr:from>
    <xdr:ext cx="378460" cy="243840"/>
    <xdr:sp macro="" textlink="">
      <xdr:nvSpPr>
        <xdr:cNvPr id="754" name="テキスト ボックス 753"/>
        <xdr:cNvSpPr txBox="1"/>
      </xdr:nvSpPr>
      <xdr:spPr>
        <a:xfrm>
          <a:off x="19383375" y="6010910"/>
          <a:ext cx="3784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24765</xdr:rowOff>
    </xdr:from>
    <xdr:to xmlns:xdr="http://schemas.openxmlformats.org/drawingml/2006/spreadsheetDrawing">
      <xdr:col>107</xdr:col>
      <xdr:colOff>50800</xdr:colOff>
      <xdr:row>38</xdr:row>
      <xdr:rowOff>24765</xdr:rowOff>
    </xdr:to>
    <xdr:cxnSp macro="">
      <xdr:nvCxnSpPr>
        <xdr:cNvPr id="755" name="直線コネクタ 754"/>
        <xdr:cNvCxnSpPr/>
      </xdr:nvCxnSpPr>
      <xdr:spPr>
        <a:xfrm>
          <a:off x="17926050" y="630491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114300</xdr:rowOff>
    </xdr:from>
    <xdr:to xmlns:xdr="http://schemas.openxmlformats.org/drawingml/2006/spreadsheetDrawing">
      <xdr:col>107</xdr:col>
      <xdr:colOff>101600</xdr:colOff>
      <xdr:row>38</xdr:row>
      <xdr:rowOff>46990</xdr:rowOff>
    </xdr:to>
    <xdr:sp macro="" textlink="">
      <xdr:nvSpPr>
        <xdr:cNvPr id="756" name="フローチャート: 判断 755"/>
        <xdr:cNvSpPr/>
      </xdr:nvSpPr>
      <xdr:spPr>
        <a:xfrm>
          <a:off x="18684875" y="6229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62865</xdr:rowOff>
    </xdr:from>
    <xdr:ext cx="372745" cy="243840"/>
    <xdr:sp macro="" textlink="">
      <xdr:nvSpPr>
        <xdr:cNvPr id="757" name="テキスト ボックス 756"/>
        <xdr:cNvSpPr txBox="1"/>
      </xdr:nvSpPr>
      <xdr:spPr>
        <a:xfrm>
          <a:off x="18562320" y="6012815"/>
          <a:ext cx="3727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24765</xdr:rowOff>
    </xdr:from>
    <xdr:to xmlns:xdr="http://schemas.openxmlformats.org/drawingml/2006/spreadsheetDrawing">
      <xdr:col>102</xdr:col>
      <xdr:colOff>114300</xdr:colOff>
      <xdr:row>38</xdr:row>
      <xdr:rowOff>24765</xdr:rowOff>
    </xdr:to>
    <xdr:cxnSp macro="">
      <xdr:nvCxnSpPr>
        <xdr:cNvPr id="758" name="直線コネクタ 757"/>
        <xdr:cNvCxnSpPr/>
      </xdr:nvCxnSpPr>
      <xdr:spPr>
        <a:xfrm>
          <a:off x="17113250" y="630491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136525</xdr:rowOff>
    </xdr:from>
    <xdr:to xmlns:xdr="http://schemas.openxmlformats.org/drawingml/2006/spreadsheetDrawing">
      <xdr:col>102</xdr:col>
      <xdr:colOff>165100</xdr:colOff>
      <xdr:row>38</xdr:row>
      <xdr:rowOff>69215</xdr:rowOff>
    </xdr:to>
    <xdr:sp macro="" textlink="">
      <xdr:nvSpPr>
        <xdr:cNvPr id="759" name="フローチャート: 判断 758"/>
        <xdr:cNvSpPr/>
      </xdr:nvSpPr>
      <xdr:spPr>
        <a:xfrm>
          <a:off x="17875250" y="6251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85090</xdr:rowOff>
    </xdr:from>
    <xdr:ext cx="313690" cy="243840"/>
    <xdr:sp macro="" textlink="">
      <xdr:nvSpPr>
        <xdr:cNvPr id="760" name="テキスト ボックス 759"/>
        <xdr:cNvSpPr txBox="1"/>
      </xdr:nvSpPr>
      <xdr:spPr>
        <a:xfrm>
          <a:off x="17785080" y="6035040"/>
          <a:ext cx="3136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135890</xdr:rowOff>
    </xdr:from>
    <xdr:to xmlns:xdr="http://schemas.openxmlformats.org/drawingml/2006/spreadsheetDrawing">
      <xdr:col>98</xdr:col>
      <xdr:colOff>38100</xdr:colOff>
      <xdr:row>38</xdr:row>
      <xdr:rowOff>68580</xdr:rowOff>
    </xdr:to>
    <xdr:sp macro="" textlink="">
      <xdr:nvSpPr>
        <xdr:cNvPr id="761" name="フローチャート: 判断 760"/>
        <xdr:cNvSpPr/>
      </xdr:nvSpPr>
      <xdr:spPr>
        <a:xfrm>
          <a:off x="17065625" y="6250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84455</xdr:rowOff>
    </xdr:from>
    <xdr:ext cx="313690" cy="243840"/>
    <xdr:sp macro="" textlink="">
      <xdr:nvSpPr>
        <xdr:cNvPr id="762" name="テキスト ボックス 761"/>
        <xdr:cNvSpPr txBox="1"/>
      </xdr:nvSpPr>
      <xdr:spPr>
        <a:xfrm>
          <a:off x="16959580" y="6034405"/>
          <a:ext cx="3136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3" name="テキスト ボックス 762"/>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4" name="テキスト ボックス 763"/>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5" name="テキスト ボックス 764"/>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6" name="テキスト ボックス 765"/>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7" name="テキスト ボックス 766"/>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140335</xdr:rowOff>
    </xdr:from>
    <xdr:to xmlns:xdr="http://schemas.openxmlformats.org/drawingml/2006/spreadsheetDrawing">
      <xdr:col>116</xdr:col>
      <xdr:colOff>114300</xdr:colOff>
      <xdr:row>38</xdr:row>
      <xdr:rowOff>73025</xdr:rowOff>
    </xdr:to>
    <xdr:sp macro="" textlink="">
      <xdr:nvSpPr>
        <xdr:cNvPr id="768" name="楕円 767"/>
        <xdr:cNvSpPr/>
      </xdr:nvSpPr>
      <xdr:spPr>
        <a:xfrm>
          <a:off x="20269200"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95250</xdr:rowOff>
    </xdr:from>
    <xdr:ext cx="249555" cy="243840"/>
    <xdr:sp macro="" textlink="">
      <xdr:nvSpPr>
        <xdr:cNvPr id="769" name="諸支出金該当値テキスト"/>
        <xdr:cNvSpPr txBox="1"/>
      </xdr:nvSpPr>
      <xdr:spPr>
        <a:xfrm>
          <a:off x="20370800" y="621030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140335</xdr:rowOff>
    </xdr:from>
    <xdr:to xmlns:xdr="http://schemas.openxmlformats.org/drawingml/2006/spreadsheetDrawing">
      <xdr:col>112</xdr:col>
      <xdr:colOff>38100</xdr:colOff>
      <xdr:row>38</xdr:row>
      <xdr:rowOff>73025</xdr:rowOff>
    </xdr:to>
    <xdr:sp macro="" textlink="">
      <xdr:nvSpPr>
        <xdr:cNvPr id="770" name="楕円 769"/>
        <xdr:cNvSpPr/>
      </xdr:nvSpPr>
      <xdr:spPr>
        <a:xfrm>
          <a:off x="19510375" y="6255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64770</xdr:rowOff>
    </xdr:from>
    <xdr:ext cx="243840" cy="249555"/>
    <xdr:sp macro="" textlink="">
      <xdr:nvSpPr>
        <xdr:cNvPr id="771" name="テキスト ボックス 770"/>
        <xdr:cNvSpPr txBox="1"/>
      </xdr:nvSpPr>
      <xdr:spPr>
        <a:xfrm>
          <a:off x="19436715" y="634492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140335</xdr:rowOff>
    </xdr:from>
    <xdr:to xmlns:xdr="http://schemas.openxmlformats.org/drawingml/2006/spreadsheetDrawing">
      <xdr:col>107</xdr:col>
      <xdr:colOff>101600</xdr:colOff>
      <xdr:row>38</xdr:row>
      <xdr:rowOff>73025</xdr:rowOff>
    </xdr:to>
    <xdr:sp macro="" textlink="">
      <xdr:nvSpPr>
        <xdr:cNvPr id="772" name="楕円 771"/>
        <xdr:cNvSpPr/>
      </xdr:nvSpPr>
      <xdr:spPr>
        <a:xfrm>
          <a:off x="18684875"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64770</xdr:rowOff>
    </xdr:from>
    <xdr:ext cx="243840" cy="249555"/>
    <xdr:sp macro="" textlink="">
      <xdr:nvSpPr>
        <xdr:cNvPr id="773" name="テキスト ボックス 772"/>
        <xdr:cNvSpPr txBox="1"/>
      </xdr:nvSpPr>
      <xdr:spPr>
        <a:xfrm>
          <a:off x="18627090" y="634492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140335</xdr:rowOff>
    </xdr:from>
    <xdr:to xmlns:xdr="http://schemas.openxmlformats.org/drawingml/2006/spreadsheetDrawing">
      <xdr:col>102</xdr:col>
      <xdr:colOff>165100</xdr:colOff>
      <xdr:row>38</xdr:row>
      <xdr:rowOff>73025</xdr:rowOff>
    </xdr:to>
    <xdr:sp macro="" textlink="">
      <xdr:nvSpPr>
        <xdr:cNvPr id="774" name="楕円 773"/>
        <xdr:cNvSpPr/>
      </xdr:nvSpPr>
      <xdr:spPr>
        <a:xfrm>
          <a:off x="17875250"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38</xdr:row>
      <xdr:rowOff>64770</xdr:rowOff>
    </xdr:from>
    <xdr:ext cx="249555" cy="249555"/>
    <xdr:sp macro="" textlink="">
      <xdr:nvSpPr>
        <xdr:cNvPr id="775" name="テキスト ボックス 774"/>
        <xdr:cNvSpPr txBox="1"/>
      </xdr:nvSpPr>
      <xdr:spPr>
        <a:xfrm>
          <a:off x="17811750" y="63449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140335</xdr:rowOff>
    </xdr:from>
    <xdr:to xmlns:xdr="http://schemas.openxmlformats.org/drawingml/2006/spreadsheetDrawing">
      <xdr:col>98</xdr:col>
      <xdr:colOff>38100</xdr:colOff>
      <xdr:row>38</xdr:row>
      <xdr:rowOff>73025</xdr:rowOff>
    </xdr:to>
    <xdr:sp macro="" textlink="">
      <xdr:nvSpPr>
        <xdr:cNvPr id="776" name="楕円 775"/>
        <xdr:cNvSpPr/>
      </xdr:nvSpPr>
      <xdr:spPr>
        <a:xfrm>
          <a:off x="17065625" y="6255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64770</xdr:rowOff>
    </xdr:from>
    <xdr:ext cx="243840" cy="249555"/>
    <xdr:sp macro="" textlink="">
      <xdr:nvSpPr>
        <xdr:cNvPr id="777" name="テキスト ボックス 776"/>
        <xdr:cNvSpPr txBox="1"/>
      </xdr:nvSpPr>
      <xdr:spPr>
        <a:xfrm>
          <a:off x="16991965" y="634492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8" name="正方形/長方形 777"/>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9" name="正方形/長方形 778"/>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1" name="正方形/長方形 780"/>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3" name="正方形/長方形 782"/>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5" name="正方形/長方形 784"/>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5900"/>
    <xdr:sp macro="" textlink="">
      <xdr:nvSpPr>
        <xdr:cNvPr id="786" name="テキスト ボックス 785"/>
        <xdr:cNvSpPr txBox="1"/>
      </xdr:nvSpPr>
      <xdr:spPr>
        <a:xfrm>
          <a:off x="167417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7" name="直線コネクタ 786"/>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8" name="直線コネクタ 787"/>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3840"/>
    <xdr:sp macro="" textlink="">
      <xdr:nvSpPr>
        <xdr:cNvPr id="789" name="テキスト ボックス 788"/>
        <xdr:cNvSpPr txBox="1"/>
      </xdr:nvSpPr>
      <xdr:spPr>
        <a:xfrm>
          <a:off x="16546830" y="8919210"/>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0" name="直線コネクタ 789"/>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3840"/>
    <xdr:sp macro="" textlink="">
      <xdr:nvSpPr>
        <xdr:cNvPr id="791" name="テキスト ボックス 790"/>
        <xdr:cNvSpPr txBox="1"/>
      </xdr:nvSpPr>
      <xdr:spPr>
        <a:xfrm>
          <a:off x="16546830" y="781875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2"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93" name="直線コネクタ 792"/>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94"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5" name="直線コネクタ 794"/>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96"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7" name="直線コネクタ 796"/>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98" name="直線コネクタ 797"/>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799"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0" name="フローチャート: 判断 799"/>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01" name="直線コネクタ 800"/>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2" name="フローチャート: 判断 801"/>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3840" cy="249555"/>
    <xdr:sp macro="" textlink="">
      <xdr:nvSpPr>
        <xdr:cNvPr id="803" name="テキスト ボックス 802"/>
        <xdr:cNvSpPr txBox="1"/>
      </xdr:nvSpPr>
      <xdr:spPr>
        <a:xfrm>
          <a:off x="19436715" y="9096375"/>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04" name="直線コネクタ 803"/>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05" name="フローチャート: 判断 804"/>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3840" cy="249555"/>
    <xdr:sp macro="" textlink="">
      <xdr:nvSpPr>
        <xdr:cNvPr id="806" name="テキスト ボックス 805"/>
        <xdr:cNvSpPr txBox="1"/>
      </xdr:nvSpPr>
      <xdr:spPr>
        <a:xfrm>
          <a:off x="18627090" y="9096375"/>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07" name="直線コネクタ 806"/>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08" name="フローチャート: 判断 807"/>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09" name="テキスト ボックス 808"/>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0" name="フローチャート: 判断 809"/>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3840" cy="249555"/>
    <xdr:sp macro="" textlink="">
      <xdr:nvSpPr>
        <xdr:cNvPr id="811" name="テキスト ボックス 810"/>
        <xdr:cNvSpPr txBox="1"/>
      </xdr:nvSpPr>
      <xdr:spPr>
        <a:xfrm>
          <a:off x="16991965" y="9096375"/>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2" name="テキスト ボックス 811"/>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3" name="テキスト ボックス 812"/>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4" name="テキスト ボックス 813"/>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5" name="テキスト ボックス 814"/>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6" name="テキスト ボックス 815"/>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17" name="楕円 816"/>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5110"/>
    <xdr:sp macro="" textlink="">
      <xdr:nvSpPr>
        <xdr:cNvPr id="818" name="前年度繰上充用金該当値テキスト"/>
        <xdr:cNvSpPr txBox="1"/>
      </xdr:nvSpPr>
      <xdr:spPr>
        <a:xfrm>
          <a:off x="20370800" y="887666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19" name="楕円 818"/>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3840" cy="249555"/>
    <xdr:sp macro="" textlink="">
      <xdr:nvSpPr>
        <xdr:cNvPr id="820" name="テキスト ボックス 819"/>
        <xdr:cNvSpPr txBox="1"/>
      </xdr:nvSpPr>
      <xdr:spPr>
        <a:xfrm>
          <a:off x="19436715" y="87909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21" name="楕円 820"/>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3840" cy="249555"/>
    <xdr:sp macro="" textlink="">
      <xdr:nvSpPr>
        <xdr:cNvPr id="822" name="テキスト ボックス 821"/>
        <xdr:cNvSpPr txBox="1"/>
      </xdr:nvSpPr>
      <xdr:spPr>
        <a:xfrm>
          <a:off x="18627090" y="87909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23" name="楕円 822"/>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24" name="テキスト ボックス 823"/>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25" name="楕円 824"/>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3840" cy="249555"/>
    <xdr:sp macro="" textlink="">
      <xdr:nvSpPr>
        <xdr:cNvPr id="826" name="テキスト ボックス 825"/>
        <xdr:cNvSpPr txBox="1"/>
      </xdr:nvSpPr>
      <xdr:spPr>
        <a:xfrm>
          <a:off x="16991965" y="87909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歳出決算総額ベースでの住民一人あたりコストは約４９</a:t>
          </a:r>
          <a:r>
            <a:rPr kumimoji="1" lang="ja-JP" altLang="ja-JP" sz="1300">
              <a:solidFill>
                <a:schemeClr val="dk1"/>
              </a:solidFill>
              <a:effectLst/>
              <a:latin typeface="ＭＳ Ｐゴシック"/>
              <a:ea typeface="ＭＳ Ｐゴシック"/>
              <a:cs typeface="+mn-cs"/>
            </a:rPr>
            <a:t>万７千円である。全ての項目において類似団体平均を下回っている。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主なものとして、</a:t>
          </a:r>
          <a:endParaRPr lang="ja-JP" altLang="ja-JP" sz="13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総務費は、一人あたり約８万６千円</a:t>
          </a:r>
          <a:r>
            <a:rPr kumimoji="1" lang="ja-JP" altLang="en-US" sz="1300">
              <a:solidFill>
                <a:schemeClr val="dk1"/>
              </a:solidFill>
              <a:effectLst/>
              <a:latin typeface="ＭＳ Ｐゴシック"/>
              <a:ea typeface="ＭＳ Ｐゴシック"/>
              <a:cs typeface="+mn-cs"/>
            </a:rPr>
            <a:t>となっている</a:t>
          </a:r>
          <a:r>
            <a:rPr kumimoji="1" lang="ja-JP" altLang="ja-JP" sz="1300">
              <a:solidFill>
                <a:schemeClr val="dk1"/>
              </a:solidFill>
              <a:effectLst/>
              <a:latin typeface="ＭＳ Ｐゴシック"/>
              <a:ea typeface="ＭＳ Ｐゴシック"/>
              <a:cs typeface="+mn-cs"/>
            </a:rPr>
            <a:t>。電子地域通貨を活用した地域経済の活性化を目的とした事業の実施により増加した。</a:t>
          </a:r>
          <a:r>
            <a:rPr kumimoji="1" lang="ja-JP" altLang="en-US" sz="1300">
              <a:solidFill>
                <a:schemeClr val="dk1"/>
              </a:solidFill>
              <a:effectLst/>
              <a:latin typeface="ＭＳ Ｐゴシック"/>
              <a:ea typeface="ＭＳ Ｐゴシック"/>
              <a:cs typeface="+mn-cs"/>
            </a:rPr>
            <a:t>引き続き、事業レビューの実施により</a:t>
          </a:r>
          <a:r>
            <a:rPr kumimoji="1" lang="ja-JP" altLang="ja-JP" sz="1300">
              <a:solidFill>
                <a:schemeClr val="dk1"/>
              </a:solidFill>
              <a:effectLst/>
              <a:latin typeface="ＭＳ Ｐゴシック"/>
              <a:ea typeface="ＭＳ Ｐゴシック"/>
              <a:cs typeface="+mn-cs"/>
            </a:rPr>
            <a:t>事業全体を精査し経費の節減に取り組む。</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民生費は、一人あたり約１８</a:t>
          </a:r>
          <a:r>
            <a:rPr kumimoji="1" lang="ja-JP" altLang="ja-JP" sz="1300">
              <a:solidFill>
                <a:schemeClr val="dk1"/>
              </a:solidFill>
              <a:effectLst/>
              <a:latin typeface="ＭＳ Ｐゴシック"/>
              <a:ea typeface="ＭＳ Ｐゴシック"/>
              <a:cs typeface="+mn-cs"/>
            </a:rPr>
            <a:t>万１千円</a:t>
          </a:r>
          <a:r>
            <a:rPr kumimoji="1" lang="ja-JP" altLang="en-US" sz="1300">
              <a:solidFill>
                <a:schemeClr val="dk1"/>
              </a:solidFill>
              <a:effectLst/>
              <a:latin typeface="ＭＳ Ｐゴシック"/>
              <a:ea typeface="ＭＳ Ｐゴシック"/>
              <a:cs typeface="+mn-cs"/>
            </a:rPr>
            <a:t>となっている。物価高騰等の影響を受ける低所得世帯への給付金事業の実施により増加した。</a:t>
          </a:r>
          <a:r>
            <a:rPr kumimoji="1" lang="ja-JP" altLang="ja-JP" sz="1300">
              <a:solidFill>
                <a:schemeClr val="dk1"/>
              </a:solidFill>
              <a:effectLst/>
              <a:latin typeface="ＭＳ Ｐゴシック"/>
              <a:ea typeface="ＭＳ Ｐゴシック"/>
              <a:cs typeface="+mn-cs"/>
            </a:rPr>
            <a:t>今後も高齢者人口の増加等に伴</a:t>
          </a:r>
          <a:r>
            <a:rPr kumimoji="1" lang="ja-JP" altLang="en-US" sz="1300">
              <a:solidFill>
                <a:schemeClr val="dk1"/>
              </a:solidFill>
              <a:effectLst/>
              <a:latin typeface="ＭＳ Ｐゴシック"/>
              <a:ea typeface="ＭＳ Ｐゴシック"/>
              <a:cs typeface="+mn-cs"/>
            </a:rPr>
            <a:t>い福祉サービス等に係る歳出の</a:t>
          </a:r>
          <a:r>
            <a:rPr kumimoji="1" lang="ja-JP" altLang="ja-JP" sz="1300">
              <a:solidFill>
                <a:schemeClr val="dk1"/>
              </a:solidFill>
              <a:effectLst/>
              <a:latin typeface="ＭＳ Ｐゴシック"/>
              <a:ea typeface="ＭＳ Ｐゴシック"/>
              <a:cs typeface="+mn-cs"/>
            </a:rPr>
            <a:t>増加が見込まれる。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商工費は、一人あたり約１</a:t>
          </a:r>
          <a:r>
            <a:rPr kumimoji="1" lang="ja-JP" altLang="ja-JP" sz="1300">
              <a:solidFill>
                <a:schemeClr val="dk1"/>
              </a:solidFill>
              <a:effectLst/>
              <a:latin typeface="ＭＳ Ｐゴシック"/>
              <a:ea typeface="ＭＳ Ｐゴシック"/>
              <a:cs typeface="+mn-cs"/>
            </a:rPr>
            <a:t>万</a:t>
          </a:r>
          <a:r>
            <a:rPr kumimoji="1" lang="ja-JP" altLang="ja-JP" sz="1300">
              <a:solidFill>
                <a:schemeClr val="dk1"/>
              </a:solidFill>
              <a:effectLst/>
              <a:latin typeface="ＭＳ Ｐゴシック"/>
              <a:ea typeface="ＭＳ Ｐゴシック"/>
              <a:cs typeface="+mn-cs"/>
            </a:rPr>
            <a:t>円</a:t>
          </a:r>
          <a:r>
            <a:rPr kumimoji="1" lang="ja-JP" altLang="en-US" sz="1300">
              <a:solidFill>
                <a:schemeClr val="dk1"/>
              </a:solidFill>
              <a:effectLst/>
              <a:latin typeface="ＭＳ Ｐゴシック"/>
              <a:ea typeface="ＭＳ Ｐゴシック"/>
              <a:cs typeface="+mn-cs"/>
            </a:rPr>
            <a:t>となっている</a:t>
          </a:r>
          <a:r>
            <a:rPr kumimoji="1" lang="ja-JP"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
          </a:r>
          <a:r>
            <a:rPr kumimoji="1" lang="ja-JP" altLang="ja-JP" sz="1300">
              <a:solidFill>
                <a:schemeClr val="dk1"/>
              </a:solidFill>
              <a:effectLst/>
              <a:latin typeface="ＭＳ Ｐゴシック"/>
              <a:ea typeface="ＭＳ Ｐゴシック"/>
              <a:cs typeface="+mn-cs"/>
            </a:rPr>
            <a:t/>
          </a:r>
          <a:r>
            <a:rPr kumimoji="1" lang="ja-JP" altLang="en-US" sz="1300">
              <a:solidFill>
                <a:schemeClr val="dk1"/>
              </a:solidFill>
              <a:effectLst/>
              <a:latin typeface="ＭＳ Ｐゴシック"/>
              <a:ea typeface="ＭＳ Ｐゴシック"/>
              <a:cs typeface="+mn-cs"/>
            </a:rPr>
            <a:t>物価高騰に対応するための経済対策事業の完了等により大きく減少した。引き続き、</a:t>
          </a:r>
          <a:r>
            <a:rPr kumimoji="1" lang="ja-JP" altLang="ja-JP" sz="1300">
              <a:solidFill>
                <a:schemeClr val="dk1"/>
              </a:solidFill>
              <a:effectLst/>
              <a:latin typeface="ＭＳ Ｐゴシック"/>
              <a:ea typeface="ＭＳ Ｐゴシック"/>
              <a:cs typeface="+mn-cs"/>
            </a:rPr>
            <a:t>事業全体を精査し経費の節減</a:t>
          </a:r>
          <a:r>
            <a:rPr kumimoji="1" lang="ja-JP" altLang="ja-JP" sz="1300">
              <a:solidFill>
                <a:schemeClr val="dk1"/>
              </a:solidFill>
              <a:effectLst/>
              <a:latin typeface="ＭＳ Ｐゴシック"/>
              <a:ea typeface="ＭＳ Ｐゴシック"/>
              <a:cs typeface="+mn-cs"/>
            </a:rPr>
            <a:t>に取り組む。</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財政調整基金残高は前年度から２．９６</a:t>
          </a:r>
          <a:r>
            <a:rPr kumimoji="1" lang="ja-JP" altLang="ja-JP" sz="1300">
              <a:solidFill>
                <a:schemeClr val="dk1"/>
              </a:solidFill>
              <a:effectLst/>
              <a:latin typeface="ＭＳ ゴシック"/>
              <a:ea typeface="ＭＳ ゴシック"/>
              <a:cs typeface="+mn-cs"/>
            </a:rPr>
            <a:t>ポイント減少している</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これは、積立額を上回る取崩しをしたことが要因である。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実質収支額は前年度から０．６８</a:t>
          </a:r>
          <a:r>
            <a:rPr kumimoji="1" lang="ja-JP" altLang="ja-JP" sz="1300">
              <a:solidFill>
                <a:schemeClr val="dk1"/>
              </a:solidFill>
              <a:effectLst/>
              <a:latin typeface="ＭＳ ゴシック"/>
              <a:ea typeface="ＭＳ ゴシック"/>
              <a:cs typeface="+mn-cs"/>
            </a:rPr>
            <a:t>ポイント</a:t>
          </a:r>
          <a:r>
            <a:rPr kumimoji="1" lang="ja-JP" altLang="en-US" sz="1300">
              <a:solidFill>
                <a:schemeClr val="dk1"/>
              </a:solidFill>
              <a:effectLst/>
              <a:latin typeface="ＭＳ ゴシック"/>
              <a:ea typeface="ＭＳ ゴシック"/>
              <a:cs typeface="+mn-cs"/>
            </a:rPr>
            <a:t>減少</a:t>
          </a:r>
          <a:r>
            <a:rPr kumimoji="1" lang="ja-JP" altLang="ja-JP" sz="1300">
              <a:solidFill>
                <a:schemeClr val="dk1"/>
              </a:solidFill>
              <a:effectLst/>
              <a:latin typeface="ＭＳ ゴシック"/>
              <a:ea typeface="ＭＳ ゴシック"/>
              <a:cs typeface="+mn-cs"/>
            </a:rPr>
            <a:t>している</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これは、国庫支出金や県支出金等が減少したこと</a:t>
          </a:r>
          <a:r>
            <a:rPr kumimoji="1" lang="ja-JP" altLang="en-US" sz="1300">
              <a:solidFill>
                <a:schemeClr val="dk1"/>
              </a:solidFill>
              <a:effectLst/>
              <a:latin typeface="ＭＳ ゴシック"/>
              <a:ea typeface="ＭＳ ゴシック"/>
              <a:cs typeface="+mn-cs"/>
            </a:rPr>
            <a:t>による減収や、電子地域通貨を活用した地域経済の活性化を目的とした大型事業の実施による歳出の増加が主な要因である。</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実質単年度収支は０．２７</a:t>
          </a:r>
          <a:r>
            <a:rPr kumimoji="1" lang="ja-JP" altLang="ja-JP" sz="1300">
              <a:solidFill>
                <a:schemeClr val="dk1"/>
              </a:solidFill>
              <a:effectLst/>
              <a:latin typeface="ＭＳ ゴシック"/>
              <a:ea typeface="ＭＳ ゴシック"/>
              <a:cs typeface="+mn-cs"/>
            </a:rPr>
            <a:t>ポイント</a:t>
          </a:r>
          <a:r>
            <a:rPr kumimoji="1" lang="ja-JP" altLang="en-US" sz="1300">
              <a:solidFill>
                <a:schemeClr val="dk1"/>
              </a:solidFill>
              <a:effectLst/>
              <a:latin typeface="ＭＳ ゴシック"/>
              <a:ea typeface="ＭＳ ゴシック"/>
              <a:cs typeface="+mn-cs"/>
            </a:rPr>
            <a:t>減少</a:t>
          </a:r>
          <a:r>
            <a:rPr kumimoji="1" lang="ja-JP" altLang="ja-JP" sz="1300">
              <a:solidFill>
                <a:schemeClr val="dk1"/>
              </a:solidFill>
              <a:effectLst/>
              <a:latin typeface="ＭＳ ゴシック"/>
              <a:ea typeface="ＭＳ ゴシック"/>
              <a:cs typeface="+mn-cs"/>
            </a:rPr>
            <a:t>し</a:t>
          </a:r>
          <a:r>
            <a:rPr kumimoji="1" lang="ja-JP" altLang="en-US" sz="1300">
              <a:solidFill>
                <a:schemeClr val="dk1"/>
              </a:solidFill>
              <a:effectLst/>
              <a:latin typeface="ＭＳ ゴシック"/>
              <a:ea typeface="ＭＳ ゴシック"/>
              <a:cs typeface="+mn-cs"/>
            </a:rPr>
            <a:t>ている</a:t>
          </a:r>
          <a:r>
            <a:rPr kumimoji="1" lang="ja-JP" altLang="ja-JP" sz="1300">
              <a:solidFill>
                <a:schemeClr val="dk1"/>
              </a:solidFill>
              <a:effectLst/>
              <a:latin typeface="ＭＳ ゴシック"/>
              <a:ea typeface="ＭＳ ゴシック"/>
              <a:cs typeface="+mn-cs"/>
            </a:rPr>
            <a:t>。これは、財政調整基金の取崩額が</a:t>
          </a:r>
          <a:r>
            <a:rPr kumimoji="1" lang="ja-JP" altLang="en-US" sz="1300">
              <a:solidFill>
                <a:schemeClr val="dk1"/>
              </a:solidFill>
              <a:effectLst/>
              <a:latin typeface="ＭＳ ゴシック"/>
              <a:ea typeface="ＭＳ ゴシック"/>
              <a:cs typeface="+mn-cs"/>
            </a:rPr>
            <a:t>増加した</a:t>
          </a:r>
          <a:r>
            <a:rPr kumimoji="1" lang="ja-JP" altLang="ja-JP" sz="1300">
              <a:solidFill>
                <a:schemeClr val="dk1"/>
              </a:solidFill>
              <a:effectLst/>
              <a:latin typeface="ＭＳ ゴシック"/>
              <a:ea typeface="ＭＳ ゴシック"/>
              <a:cs typeface="+mn-cs"/>
            </a:rPr>
            <a:t>ことが</a:t>
          </a:r>
          <a:r>
            <a:rPr kumimoji="1" lang="ja-JP" altLang="en-US" sz="1300">
              <a:solidFill>
                <a:schemeClr val="dk1"/>
              </a:solidFill>
              <a:effectLst/>
              <a:latin typeface="ＭＳ ゴシック"/>
              <a:ea typeface="ＭＳ ゴシック"/>
              <a:cs typeface="+mn-cs"/>
            </a:rPr>
            <a:t>主な</a:t>
          </a:r>
          <a:r>
            <a:rPr kumimoji="1" lang="ja-JP" altLang="ja-JP" sz="1300">
              <a:solidFill>
                <a:schemeClr val="dk1"/>
              </a:solidFill>
              <a:effectLst/>
              <a:latin typeface="ＭＳ ゴシック"/>
              <a:ea typeface="ＭＳ ゴシック"/>
              <a:cs typeface="+mn-cs"/>
            </a:rPr>
            <a:t>要因である。</a:t>
          </a:r>
          <a:endParaRPr kumimoji="1" lang="ja-JP" altLang="en-US" sz="13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財政調整基金の確保と、公債費の増加に対応するための減債基金を確保するため、一定の黒字を確保できる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実質公債費比率は、前年度と同ポイント</a:t>
          </a:r>
          <a:r>
            <a:rPr kumimoji="1" lang="ja-JP" altLang="ja-JP" sz="1400">
              <a:solidFill>
                <a:schemeClr val="dk1"/>
              </a:solidFill>
              <a:effectLst/>
              <a:latin typeface="ＭＳ ゴシック"/>
              <a:ea typeface="ＭＳ ゴシック"/>
              <a:cs typeface="+mn-cs"/>
            </a:rPr>
            <a:t>となった。</a:t>
          </a:r>
          <a:r>
            <a:rPr kumimoji="1" lang="ja-JP" altLang="ja-JP" sz="1400">
              <a:solidFill>
                <a:schemeClr val="dk1"/>
              </a:solidFill>
              <a:effectLst/>
              <a:latin typeface="ＭＳ ゴシック"/>
              <a:ea typeface="ＭＳ ゴシック"/>
              <a:cs typeface="+mn-cs"/>
            </a:rPr>
            <a:t>単年度比率では、分母の構成要素である標準財政規模が増加したものの</a:t>
          </a:r>
          <a:r>
            <a:rPr kumimoji="1" lang="ja-JP" altLang="ja-JP" sz="1400">
              <a:solidFill>
                <a:schemeClr val="dk1"/>
              </a:solidFill>
              <a:effectLst/>
              <a:latin typeface="ＭＳ ゴシック"/>
              <a:ea typeface="ＭＳ ゴシック"/>
              <a:cs typeface="+mn-cs"/>
            </a:rPr>
            <a:t>、</a:t>
          </a:r>
          <a:r>
            <a:rPr kumimoji="1" lang="ja-JP" altLang="en-US" sz="1400">
              <a:latin typeface="ＭＳ Ｐゴシック"/>
              <a:ea typeface="ＭＳ Ｐゴシック"/>
            </a:rPr>
            <a:t>分子の構成要素である元利償還金の額も増加したことに</a:t>
          </a:r>
          <a:r>
            <a:rPr kumimoji="1" lang="ja-JP" altLang="ja-JP" sz="1400">
              <a:solidFill>
                <a:schemeClr val="dk1"/>
              </a:solidFill>
              <a:effectLst/>
              <a:latin typeface="ＭＳ ゴシック"/>
              <a:ea typeface="ＭＳ ゴシック"/>
              <a:cs typeface="+mn-cs"/>
            </a:rPr>
            <a:t>より０．３</a:t>
          </a:r>
          <a:r>
            <a:rPr kumimoji="1" lang="ja-JP" altLang="ja-JP" sz="1400">
              <a:solidFill>
                <a:schemeClr val="dk1"/>
              </a:solidFill>
              <a:effectLst/>
              <a:latin typeface="ＭＳ ゴシック"/>
              <a:ea typeface="ＭＳ ゴシック"/>
              <a:cs typeface="+mn-cs"/>
            </a:rPr>
            <a:t>ポイント</a:t>
          </a:r>
          <a:r>
            <a:rPr kumimoji="1" lang="ja-JP" altLang="en-US" sz="1400">
              <a:solidFill>
                <a:schemeClr val="dk1"/>
              </a:solidFill>
              <a:effectLst/>
              <a:latin typeface="ＭＳ ゴシック"/>
              <a:ea typeface="ＭＳ ゴシック"/>
              <a:cs typeface="+mn-cs"/>
            </a:rPr>
            <a:t>増加</a:t>
          </a:r>
          <a:r>
            <a:rPr kumimoji="1" lang="ja-JP" altLang="ja-JP" sz="1400">
              <a:solidFill>
                <a:schemeClr val="dk1"/>
              </a:solidFill>
              <a:effectLst/>
              <a:latin typeface="ＭＳ ゴシック"/>
              <a:ea typeface="ＭＳ ゴシック"/>
              <a:cs typeface="+mn-cs"/>
            </a:rPr>
            <a:t>となった。今後、合併特例事業をはじめとした大型事業に係る地方債の元金償還が始まることで、３５億円以上の多額の元利償還が続くと見込まれるため、起債管理について一層の適正化に努める。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将来負担比率は前年度から減少し、該当なしとなった。</a:t>
          </a:r>
          <a:r>
            <a:rPr kumimoji="1" lang="ja-JP" altLang="ja-JP" sz="1400">
              <a:solidFill>
                <a:schemeClr val="dk1"/>
              </a:solidFill>
              <a:effectLst/>
              <a:latin typeface="ＭＳ ゴシック"/>
              <a:ea typeface="ＭＳ ゴシック"/>
              <a:cs typeface="+mn-cs"/>
            </a:rPr>
            <a:t>これは、分母の構成要素である標準財政規模が増加し</a:t>
          </a:r>
          <a:r>
            <a:rPr kumimoji="1" lang="ja-JP" altLang="en-US" sz="1400">
              <a:solidFill>
                <a:schemeClr val="dk1"/>
              </a:solidFill>
              <a:effectLst/>
              <a:latin typeface="ＭＳ ゴシック"/>
              <a:ea typeface="ＭＳ ゴシック"/>
              <a:cs typeface="+mn-cs"/>
            </a:rPr>
            <a:t>、分子の増要素である将来負担額が地方債現在高の減少等の影響により減少したことが要因である</a:t>
          </a:r>
          <a:r>
            <a:rPr kumimoji="1" lang="ja-JP" altLang="ja-JP" sz="1400">
              <a:solidFill>
                <a:schemeClr val="dk1"/>
              </a:solidFill>
              <a:effectLst/>
              <a:latin typeface="ＭＳ ゴシック"/>
              <a:ea typeface="ＭＳ ゴシック"/>
              <a:cs typeface="+mn-cs"/>
            </a:rPr>
            <a:t>。今後、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適正な基金の積立てに努め、将来負担の軽減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群馬県渋川市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前年度と比較し、約</a:t>
          </a:r>
          <a:r>
            <a:rPr kumimoji="1" lang="ja-JP" altLang="en-US" sz="1300">
              <a:solidFill>
                <a:schemeClr val="dk1"/>
              </a:solidFill>
              <a:effectLst/>
              <a:latin typeface="ＭＳ ゴシック"/>
              <a:ea typeface="ＭＳ ゴシック"/>
              <a:cs typeface="+mn-cs"/>
            </a:rPr>
            <a:t>１</a:t>
          </a:r>
          <a:r>
            <a:rPr kumimoji="1" lang="ja-JP" altLang="ja-JP" sz="1300">
              <a:solidFill>
                <a:schemeClr val="dk1"/>
              </a:solidFill>
              <a:effectLst/>
              <a:latin typeface="ＭＳ ゴシック"/>
              <a:ea typeface="ＭＳ ゴシック"/>
              <a:cs typeface="+mn-cs"/>
            </a:rPr>
            <a:t>億３千万円増加した。</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調整基金に約１０億円、ふるさと創生基金に約４億円、地域振興基金に約２億５千万円、減債基金に約２億１千万円、庁舎建設基金に約１億円を積み立てた一方、財政調整基金から約１５億７千万円、ふるさと創生基金から約２億９千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大型事業に係る合併特例事業債の影響に伴う公債費の増加</a:t>
          </a:r>
          <a:r>
            <a:rPr kumimoji="1" lang="ja-JP" altLang="en-US" sz="1300">
              <a:solidFill>
                <a:schemeClr val="dk1"/>
              </a:solidFill>
              <a:effectLst/>
              <a:latin typeface="ＭＳ ゴシック"/>
              <a:ea typeface="ＭＳ ゴシック"/>
              <a:cs typeface="+mn-cs"/>
            </a:rPr>
            <a:t>等</a:t>
          </a:r>
          <a:r>
            <a:rPr kumimoji="1" lang="ja-JP" altLang="ja-JP" sz="1300">
              <a:solidFill>
                <a:schemeClr val="dk1"/>
              </a:solidFill>
              <a:effectLst/>
              <a:latin typeface="ＭＳ ゴシック"/>
              <a:ea typeface="ＭＳ ゴシック"/>
              <a:cs typeface="+mn-cs"/>
            </a:rPr>
            <a:t>により基金全体は減少していく見込みであるが、歳出削減等の徹底や自主財源の確保等に取り組むとともに、計画的な積立て及び取崩しを行い、予期しない歳入の減少や歳出の増加に対応するための備えとして一定程度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地域振興基金：市民の連帯の強化又は地域振興を図るもの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庁舎建設基金：庁舎の建設その他整備に要する費用の財源とするもの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小野上地区農業用水等渇水対策施設維持管理基金：上越新幹線中山トンネル建設工事に伴う農業用水等渇水対策施設の円滑かつ適正な維持管理に要する経費の財源に充てるもの</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ふるさと創生基金：市民参加のもと、活力にあふれ、自然と歴史の里にふさわしい、個性ある地域づくりを行う事業の財源とする</a:t>
          </a:r>
          <a:r>
            <a:rPr kumimoji="1" lang="ja-JP" altLang="en-US" sz="1300">
              <a:solidFill>
                <a:schemeClr val="dk1"/>
              </a:solidFill>
              <a:effectLst/>
              <a:latin typeface="ＭＳ ゴシック"/>
              <a:ea typeface="ＭＳ ゴシック"/>
              <a:cs typeface="+mn-cs"/>
            </a:rPr>
            <a:t>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福祉事業基金：福祉事業の充実を図るもの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地域振興基金：前年度と比較し、約２億５千万円増加したが、計画的な積立てを行ったためである。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庁舎建設基金：前年度と比較し、約１億円増加したが、計画的な積立てを行ったためである。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平成２３年度から隔年で５億円ずつ積み立てているが、年度間の平準化を図ることとし、令和元年度からは単年度当たり２億５千万円を積み立てている。令和６年度は３億６千５百万円、令和７年度は３億７千４百万円を積み立てる見込みであ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庁舎建設基金：新庁舎建設に向け、毎年度計画的に積立を行う。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前年度と比較し、約５億７千万円減少した。これは、取崩額が決算剰余金等による積立額を上回ったためである。事業費の精査と適正な予算執行に努めてきた結果、令和５年度末で５８億５千万円を確保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中長期的な視野に立って、積立額や取崩額の目安を設定し、経済の不況等による大幅な税収減や災害の発生等による支出の増加等</a:t>
          </a:r>
          <a:r>
            <a:rPr kumimoji="1" lang="ja-JP" altLang="en-US" sz="1300">
              <a:solidFill>
                <a:schemeClr val="dk1"/>
              </a:solidFill>
              <a:effectLst/>
              <a:latin typeface="ＭＳ ゴシック"/>
              <a:ea typeface="ＭＳ ゴシック"/>
              <a:cs typeface="+mn-cs"/>
            </a:rPr>
            <a:t>の</a:t>
          </a:r>
          <a:r>
            <a:rPr kumimoji="1" lang="ja-JP" altLang="ja-JP" sz="1300">
              <a:solidFill>
                <a:schemeClr val="dk1"/>
              </a:solidFill>
              <a:effectLst/>
              <a:latin typeface="ＭＳ ゴシック"/>
              <a:ea typeface="ＭＳ ゴシック"/>
              <a:cs typeface="+mn-cs"/>
            </a:rPr>
            <a:t>予期しない歳入の減収や歳出の増加に対応するための備えとして</a:t>
          </a:r>
          <a:r>
            <a:rPr kumimoji="1" lang="ja-JP" altLang="en-US" sz="1300">
              <a:solidFill>
                <a:schemeClr val="dk1"/>
              </a:solidFill>
              <a:effectLst/>
              <a:latin typeface="ＭＳ ゴシック"/>
              <a:ea typeface="ＭＳ ゴシック"/>
              <a:cs typeface="+mn-cs"/>
            </a:rPr>
            <a:t>標準財政規模</a:t>
          </a:r>
          <a:r>
            <a:rPr kumimoji="1" lang="ja-JP" altLang="ja-JP" sz="1300">
              <a:solidFill>
                <a:schemeClr val="dk1"/>
              </a:solidFill>
              <a:effectLst/>
              <a:latin typeface="ＭＳ ゴシック"/>
              <a:ea typeface="ＭＳ ゴシック"/>
              <a:cs typeface="+mn-cs"/>
            </a:rPr>
            <a:t>の</a:t>
          </a:r>
          <a:r>
            <a:rPr kumimoji="1" lang="ja-JP" altLang="en-US" sz="1300">
              <a:solidFill>
                <a:schemeClr val="dk1"/>
              </a:solidFill>
              <a:effectLst/>
              <a:latin typeface="ＭＳ ゴシック"/>
              <a:ea typeface="ＭＳ ゴシック"/>
              <a:cs typeface="+mn-cs"/>
            </a:rPr>
            <a:t>２</a:t>
          </a:r>
          <a:r>
            <a:rPr kumimoji="1" lang="ja-JP" altLang="ja-JP" sz="1300">
              <a:solidFill>
                <a:schemeClr val="dk1"/>
              </a:solidFill>
              <a:effectLst/>
              <a:latin typeface="ＭＳ ゴシック"/>
              <a:ea typeface="ＭＳ ゴシック"/>
              <a:cs typeface="+mn-cs"/>
            </a:rPr>
            <a:t>割</a:t>
          </a:r>
          <a:r>
            <a:rPr kumimoji="1" lang="ja-JP" altLang="en-US" sz="1300">
              <a:solidFill>
                <a:schemeClr val="dk1"/>
              </a:solidFill>
              <a:effectLst/>
              <a:latin typeface="ＭＳ ゴシック"/>
              <a:ea typeface="ＭＳ ゴシック"/>
              <a:cs typeface="+mn-cs"/>
            </a:rPr>
            <a:t>にあたる４０億円</a:t>
          </a:r>
          <a:r>
            <a:rPr kumimoji="1" lang="ja-JP" altLang="ja-JP" sz="1300">
              <a:solidFill>
                <a:schemeClr val="dk1"/>
              </a:solidFill>
              <a:effectLst/>
              <a:latin typeface="ＭＳ ゴシック"/>
              <a:ea typeface="ＭＳ ゴシック"/>
              <a:cs typeface="+mn-cs"/>
            </a:rPr>
            <a:t>程度</a:t>
          </a:r>
          <a:r>
            <a:rPr kumimoji="1" lang="ja-JP" altLang="en-US" sz="1300">
              <a:solidFill>
                <a:schemeClr val="dk1"/>
              </a:solidFill>
              <a:effectLst/>
              <a:latin typeface="ＭＳ ゴシック"/>
              <a:ea typeface="ＭＳ ゴシック"/>
              <a:cs typeface="+mn-cs"/>
            </a:rPr>
            <a:t>、年度間調整分として合併以後の平均取崩額である１０億円程度、合わせて５０億円程度の残高を</a:t>
          </a:r>
          <a:r>
            <a:rPr kumimoji="1" lang="ja-JP" altLang="ja-JP" sz="1300">
              <a:solidFill>
                <a:schemeClr val="dk1"/>
              </a:solidFill>
              <a:effectLst/>
              <a:latin typeface="ＭＳ ゴシック"/>
              <a:ea typeface="ＭＳ ゴシック"/>
              <a:cs typeface="+mn-cs"/>
            </a:rPr>
            <a:t>確保するように努める。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前年度と比較し、約２</a:t>
          </a:r>
          <a:r>
            <a:rPr kumimoji="1" lang="ja-JP" altLang="ja-JP" sz="1300">
              <a:solidFill>
                <a:schemeClr val="dk1"/>
              </a:solidFill>
              <a:effectLst/>
              <a:latin typeface="ＭＳ ゴシック"/>
              <a:ea typeface="ＭＳ ゴシック"/>
              <a:cs typeface="+mn-cs"/>
            </a:rPr>
            <a:t>億１千万円増加した。</a:t>
          </a:r>
          <a:r>
            <a:rPr kumimoji="1" lang="ja-JP" altLang="en-US" sz="1300">
              <a:solidFill>
                <a:schemeClr val="dk1"/>
              </a:solidFill>
              <a:effectLst/>
              <a:latin typeface="ＭＳ ゴシック"/>
              <a:ea typeface="ＭＳ ゴシック"/>
              <a:cs typeface="+mn-cs"/>
            </a:rPr>
            <a:t>今後の公債費の増加</a:t>
          </a:r>
          <a:r>
            <a:rPr kumimoji="1" lang="ja-JP" altLang="ja-JP" sz="1300">
              <a:solidFill>
                <a:schemeClr val="dk1"/>
              </a:solidFill>
              <a:effectLst/>
              <a:latin typeface="ＭＳ ゴシック"/>
              <a:ea typeface="ＭＳ ゴシック"/>
              <a:cs typeface="+mn-cs"/>
            </a:rPr>
            <a:t>に備えた積立てを行い、令和５</a:t>
          </a:r>
          <a:r>
            <a:rPr kumimoji="1" lang="ja-JP" altLang="ja-JP" sz="1300">
              <a:solidFill>
                <a:schemeClr val="dk1"/>
              </a:solidFill>
              <a:effectLst/>
              <a:latin typeface="ＭＳ ゴシック"/>
              <a:ea typeface="ＭＳ ゴシック"/>
              <a:cs typeface="+mn-cs"/>
            </a:rPr>
            <a:t>年度末残高は、約１６</a:t>
          </a:r>
          <a:r>
            <a:rPr kumimoji="1" lang="ja-JP" altLang="ja-JP" sz="1300">
              <a:solidFill>
                <a:schemeClr val="dk1"/>
              </a:solidFill>
              <a:effectLst/>
              <a:latin typeface="ＭＳ ゴシック"/>
              <a:ea typeface="ＭＳ ゴシック"/>
              <a:cs typeface="+mn-cs"/>
            </a:rPr>
            <a:t>億３千万円となっている。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大型事業に係る合併特例事業債の影響で、令和１１年度頃まで高額な地方債の償還が続く見込みであるため、計画的に積立てを行い、毎年度３５億円を超過する公債費に減債基金を充当し、年度によって公債費に多額の一般財源を充当することがないよう対応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102083_&#28171;&#24029;&#24066;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136</v>
      </c>
      <c r="C2" s="4"/>
      <c r="D2" s="40"/>
    </row>
    <row r="3" spans="1:119" ht="18.75" customHeight="1">
      <c r="A3" s="2"/>
      <c r="B3" s="5" t="s">
        <v>138</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38589357</v>
      </c>
      <c r="BO4" s="216"/>
      <c r="BP4" s="216"/>
      <c r="BQ4" s="216"/>
      <c r="BR4" s="216"/>
      <c r="BS4" s="216"/>
      <c r="BT4" s="216"/>
      <c r="BU4" s="219"/>
      <c r="BV4" s="213">
        <v>37256945</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6.7</v>
      </c>
      <c r="CU4" s="237"/>
      <c r="CV4" s="237"/>
      <c r="CW4" s="237"/>
      <c r="CX4" s="237"/>
      <c r="CY4" s="237"/>
      <c r="CZ4" s="237"/>
      <c r="DA4" s="245"/>
      <c r="DB4" s="229">
        <v>7.4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74</v>
      </c>
      <c r="AV5" s="139"/>
      <c r="AW5" s="139"/>
      <c r="AX5" s="139"/>
      <c r="AY5" s="190" t="s">
        <v>147</v>
      </c>
      <c r="AZ5" s="198"/>
      <c r="BA5" s="198"/>
      <c r="BB5" s="198"/>
      <c r="BC5" s="198"/>
      <c r="BD5" s="198"/>
      <c r="BE5" s="198"/>
      <c r="BF5" s="198"/>
      <c r="BG5" s="198"/>
      <c r="BH5" s="198"/>
      <c r="BI5" s="198"/>
      <c r="BJ5" s="198"/>
      <c r="BK5" s="198"/>
      <c r="BL5" s="198"/>
      <c r="BM5" s="209"/>
      <c r="BN5" s="214">
        <v>36330998</v>
      </c>
      <c r="BO5" s="217"/>
      <c r="BP5" s="217"/>
      <c r="BQ5" s="217"/>
      <c r="BR5" s="217"/>
      <c r="BS5" s="217"/>
      <c r="BT5" s="217"/>
      <c r="BU5" s="220"/>
      <c r="BV5" s="214">
        <v>35505632</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95.3</v>
      </c>
      <c r="CU5" s="238"/>
      <c r="CV5" s="238"/>
      <c r="CW5" s="238"/>
      <c r="CX5" s="238"/>
      <c r="CY5" s="238"/>
      <c r="CZ5" s="238"/>
      <c r="DA5" s="246"/>
      <c r="DB5" s="230">
        <v>95.6</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170</v>
      </c>
      <c r="AZ6" s="198"/>
      <c r="BA6" s="198"/>
      <c r="BB6" s="198"/>
      <c r="BC6" s="198"/>
      <c r="BD6" s="198"/>
      <c r="BE6" s="198"/>
      <c r="BF6" s="198"/>
      <c r="BG6" s="198"/>
      <c r="BH6" s="198"/>
      <c r="BI6" s="198"/>
      <c r="BJ6" s="198"/>
      <c r="BK6" s="198"/>
      <c r="BL6" s="198"/>
      <c r="BM6" s="209"/>
      <c r="BN6" s="214">
        <v>2258359</v>
      </c>
      <c r="BO6" s="217"/>
      <c r="BP6" s="217"/>
      <c r="BQ6" s="217"/>
      <c r="BR6" s="217"/>
      <c r="BS6" s="217"/>
      <c r="BT6" s="217"/>
      <c r="BU6" s="220"/>
      <c r="BV6" s="214">
        <v>1751313</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96</v>
      </c>
      <c r="CU6" s="239"/>
      <c r="CV6" s="239"/>
      <c r="CW6" s="239"/>
      <c r="CX6" s="239"/>
      <c r="CY6" s="239"/>
      <c r="CZ6" s="239"/>
      <c r="DA6" s="247"/>
      <c r="DB6" s="231">
        <v>95.6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74</v>
      </c>
      <c r="AV7" s="139"/>
      <c r="AW7" s="139"/>
      <c r="AX7" s="139"/>
      <c r="AY7" s="190" t="s">
        <v>173</v>
      </c>
      <c r="AZ7" s="198"/>
      <c r="BA7" s="198"/>
      <c r="BB7" s="198"/>
      <c r="BC7" s="198"/>
      <c r="BD7" s="198"/>
      <c r="BE7" s="198"/>
      <c r="BF7" s="198"/>
      <c r="BG7" s="198"/>
      <c r="BH7" s="198"/>
      <c r="BI7" s="198"/>
      <c r="BJ7" s="198"/>
      <c r="BK7" s="198"/>
      <c r="BL7" s="198"/>
      <c r="BM7" s="209"/>
      <c r="BN7" s="214">
        <v>789187</v>
      </c>
      <c r="BO7" s="217"/>
      <c r="BP7" s="217"/>
      <c r="BQ7" s="217"/>
      <c r="BR7" s="217"/>
      <c r="BS7" s="217"/>
      <c r="BT7" s="217"/>
      <c r="BU7" s="220"/>
      <c r="BV7" s="214">
        <v>151384</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21790654</v>
      </c>
      <c r="CU7" s="217"/>
      <c r="CV7" s="217"/>
      <c r="CW7" s="217"/>
      <c r="CX7" s="217"/>
      <c r="CY7" s="217"/>
      <c r="CZ7" s="217"/>
      <c r="DA7" s="220"/>
      <c r="DB7" s="214">
        <v>21548090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74</v>
      </c>
      <c r="AV8" s="139"/>
      <c r="AW8" s="139"/>
      <c r="AX8" s="139"/>
      <c r="AY8" s="190" t="s">
        <v>178</v>
      </c>
      <c r="AZ8" s="198"/>
      <c r="BA8" s="198"/>
      <c r="BB8" s="198"/>
      <c r="BC8" s="198"/>
      <c r="BD8" s="198"/>
      <c r="BE8" s="198"/>
      <c r="BF8" s="198"/>
      <c r="BG8" s="198"/>
      <c r="BH8" s="198"/>
      <c r="BI8" s="198"/>
      <c r="BJ8" s="198"/>
      <c r="BK8" s="198"/>
      <c r="BL8" s="198"/>
      <c r="BM8" s="209"/>
      <c r="BN8" s="214">
        <v>1469172</v>
      </c>
      <c r="BO8" s="217"/>
      <c r="BP8" s="217"/>
      <c r="BQ8" s="217"/>
      <c r="BR8" s="217"/>
      <c r="BS8" s="217"/>
      <c r="BT8" s="217"/>
      <c r="BU8" s="220"/>
      <c r="BV8" s="214">
        <v>1599929</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0.56999999999999995</v>
      </c>
      <c r="CU8" s="240"/>
      <c r="CV8" s="240"/>
      <c r="CW8" s="240"/>
      <c r="CX8" s="240"/>
      <c r="CY8" s="240"/>
      <c r="CZ8" s="240"/>
      <c r="DA8" s="248"/>
      <c r="DB8" s="232">
        <v>0.56999999999999995</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74581</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-130757</v>
      </c>
      <c r="BO9" s="217"/>
      <c r="BP9" s="217"/>
      <c r="BQ9" s="217"/>
      <c r="BR9" s="217"/>
      <c r="BS9" s="217"/>
      <c r="BT9" s="217"/>
      <c r="BU9" s="220"/>
      <c r="BV9" s="214">
        <v>-756557</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12.6</v>
      </c>
      <c r="CU9" s="238"/>
      <c r="CV9" s="238"/>
      <c r="CW9" s="238"/>
      <c r="CX9" s="238"/>
      <c r="CY9" s="238"/>
      <c r="CZ9" s="238"/>
      <c r="DA9" s="246"/>
      <c r="DB9" s="230">
        <v>12.7</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78391</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189</v>
      </c>
      <c r="AV10" s="139"/>
      <c r="AW10" s="139"/>
      <c r="AX10" s="139"/>
      <c r="AY10" s="190" t="s">
        <v>190</v>
      </c>
      <c r="AZ10" s="198"/>
      <c r="BA10" s="198"/>
      <c r="BB10" s="198"/>
      <c r="BC10" s="198"/>
      <c r="BD10" s="198"/>
      <c r="BE10" s="198"/>
      <c r="BF10" s="198"/>
      <c r="BG10" s="198"/>
      <c r="BH10" s="198"/>
      <c r="BI10" s="198"/>
      <c r="BJ10" s="198"/>
      <c r="BK10" s="198"/>
      <c r="BL10" s="198"/>
      <c r="BM10" s="209"/>
      <c r="BN10" s="214">
        <v>287</v>
      </c>
      <c r="BO10" s="217"/>
      <c r="BP10" s="217"/>
      <c r="BQ10" s="217"/>
      <c r="BR10" s="217"/>
      <c r="BS10" s="217"/>
      <c r="BT10" s="217"/>
      <c r="BU10" s="220"/>
      <c r="BV10" s="214">
        <v>356</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68</v>
      </c>
      <c r="AN11" s="58"/>
      <c r="AO11" s="58"/>
      <c r="AP11" s="58"/>
      <c r="AQ11" s="58"/>
      <c r="AR11" s="58"/>
      <c r="AS11" s="58"/>
      <c r="AT11" s="63"/>
      <c r="AU11" s="182" t="s">
        <v>189</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73068</v>
      </c>
      <c r="S12" s="108"/>
      <c r="T12" s="108"/>
      <c r="U12" s="108"/>
      <c r="V12" s="120"/>
      <c r="W12" s="132" t="s">
        <v>5</v>
      </c>
      <c r="X12" s="139"/>
      <c r="Y12" s="139"/>
      <c r="Z12" s="139"/>
      <c r="AA12" s="139"/>
      <c r="AB12" s="144"/>
      <c r="AC12" s="148" t="s">
        <v>114</v>
      </c>
      <c r="AD12" s="155"/>
      <c r="AE12" s="155"/>
      <c r="AF12" s="155"/>
      <c r="AG12" s="158"/>
      <c r="AH12" s="148" t="s">
        <v>205</v>
      </c>
      <c r="AI12" s="155"/>
      <c r="AJ12" s="155"/>
      <c r="AK12" s="155"/>
      <c r="AL12" s="170"/>
      <c r="AM12" s="175" t="s">
        <v>206</v>
      </c>
      <c r="AN12" s="58"/>
      <c r="AO12" s="58"/>
      <c r="AP12" s="58"/>
      <c r="AQ12" s="58"/>
      <c r="AR12" s="58"/>
      <c r="AS12" s="58"/>
      <c r="AT12" s="63"/>
      <c r="AU12" s="182" t="s">
        <v>74</v>
      </c>
      <c r="AV12" s="139"/>
      <c r="AW12" s="139"/>
      <c r="AX12" s="139"/>
      <c r="AY12" s="190" t="s">
        <v>209</v>
      </c>
      <c r="AZ12" s="198"/>
      <c r="BA12" s="198"/>
      <c r="BB12" s="198"/>
      <c r="BC12" s="198"/>
      <c r="BD12" s="198"/>
      <c r="BE12" s="198"/>
      <c r="BF12" s="198"/>
      <c r="BG12" s="198"/>
      <c r="BH12" s="198"/>
      <c r="BI12" s="198"/>
      <c r="BJ12" s="198"/>
      <c r="BK12" s="198"/>
      <c r="BL12" s="198"/>
      <c r="BM12" s="209"/>
      <c r="BN12" s="214">
        <v>1572900</v>
      </c>
      <c r="BO12" s="217"/>
      <c r="BP12" s="217"/>
      <c r="BQ12" s="217"/>
      <c r="BR12" s="217"/>
      <c r="BS12" s="217"/>
      <c r="BT12" s="217"/>
      <c r="BU12" s="220"/>
      <c r="BV12" s="214">
        <v>870323</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71907</v>
      </c>
      <c r="S13" s="109"/>
      <c r="T13" s="109"/>
      <c r="U13" s="109"/>
      <c r="V13" s="121"/>
      <c r="W13" s="130" t="s">
        <v>213</v>
      </c>
      <c r="X13" s="56"/>
      <c r="Y13" s="56"/>
      <c r="Z13" s="56"/>
      <c r="AA13" s="56"/>
      <c r="AB13" s="25"/>
      <c r="AC13" s="72">
        <v>2041</v>
      </c>
      <c r="AD13" s="80"/>
      <c r="AE13" s="80"/>
      <c r="AF13" s="80"/>
      <c r="AG13" s="84"/>
      <c r="AH13" s="72">
        <v>2475</v>
      </c>
      <c r="AI13" s="80"/>
      <c r="AJ13" s="80"/>
      <c r="AK13" s="80"/>
      <c r="AL13" s="118"/>
      <c r="AM13" s="175" t="s">
        <v>215</v>
      </c>
      <c r="AN13" s="58"/>
      <c r="AO13" s="58"/>
      <c r="AP13" s="58"/>
      <c r="AQ13" s="58"/>
      <c r="AR13" s="58"/>
      <c r="AS13" s="58"/>
      <c r="AT13" s="63"/>
      <c r="AU13" s="182" t="s">
        <v>189</v>
      </c>
      <c r="AV13" s="139"/>
      <c r="AW13" s="139"/>
      <c r="AX13" s="139"/>
      <c r="AY13" s="190" t="s">
        <v>217</v>
      </c>
      <c r="AZ13" s="198"/>
      <c r="BA13" s="198"/>
      <c r="BB13" s="198"/>
      <c r="BC13" s="198"/>
      <c r="BD13" s="198"/>
      <c r="BE13" s="198"/>
      <c r="BF13" s="198"/>
      <c r="BG13" s="198"/>
      <c r="BH13" s="198"/>
      <c r="BI13" s="198"/>
      <c r="BJ13" s="198"/>
      <c r="BK13" s="198"/>
      <c r="BL13" s="198"/>
      <c r="BM13" s="209"/>
      <c r="BN13" s="214">
        <v>-1703370</v>
      </c>
      <c r="BO13" s="217"/>
      <c r="BP13" s="217"/>
      <c r="BQ13" s="217"/>
      <c r="BR13" s="217"/>
      <c r="BS13" s="217"/>
      <c r="BT13" s="217"/>
      <c r="BU13" s="220"/>
      <c r="BV13" s="214">
        <v>-1626524</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4.3</v>
      </c>
      <c r="CU13" s="238"/>
      <c r="CV13" s="238"/>
      <c r="CW13" s="238"/>
      <c r="CX13" s="238"/>
      <c r="CY13" s="238"/>
      <c r="CZ13" s="238"/>
      <c r="DA13" s="246"/>
      <c r="DB13" s="230">
        <v>4.3</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73968</v>
      </c>
      <c r="S14" s="109"/>
      <c r="T14" s="109"/>
      <c r="U14" s="109"/>
      <c r="V14" s="121"/>
      <c r="W14" s="129"/>
      <c r="X14" s="57"/>
      <c r="Y14" s="57"/>
      <c r="Z14" s="57"/>
      <c r="AA14" s="57"/>
      <c r="AB14" s="24"/>
      <c r="AC14" s="149">
        <v>5.8</v>
      </c>
      <c r="AD14" s="156"/>
      <c r="AE14" s="156"/>
      <c r="AF14" s="156"/>
      <c r="AG14" s="159"/>
      <c r="AH14" s="149">
        <v>6.7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t="s">
        <v>200</v>
      </c>
      <c r="CU14" s="242"/>
      <c r="CV14" s="242"/>
      <c r="CW14" s="242"/>
      <c r="CX14" s="242"/>
      <c r="CY14" s="242"/>
      <c r="CZ14" s="242"/>
      <c r="DA14" s="250"/>
      <c r="DB14" s="234">
        <v>3.3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72912</v>
      </c>
      <c r="S15" s="109"/>
      <c r="T15" s="109"/>
      <c r="U15" s="109"/>
      <c r="V15" s="121"/>
      <c r="W15" s="130" t="s">
        <v>7</v>
      </c>
      <c r="X15" s="56"/>
      <c r="Y15" s="56"/>
      <c r="Z15" s="56"/>
      <c r="AA15" s="56"/>
      <c r="AB15" s="25"/>
      <c r="AC15" s="72">
        <v>9851</v>
      </c>
      <c r="AD15" s="80"/>
      <c r="AE15" s="80"/>
      <c r="AF15" s="80"/>
      <c r="AG15" s="84"/>
      <c r="AH15" s="72">
        <v>10546</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10691482</v>
      </c>
      <c r="BO15" s="216"/>
      <c r="BP15" s="216"/>
      <c r="BQ15" s="216"/>
      <c r="BR15" s="216"/>
      <c r="BS15" s="216"/>
      <c r="BT15" s="216"/>
      <c r="BU15" s="219"/>
      <c r="BV15" s="213">
        <v>10509903</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165</v>
      </c>
      <c r="S16" s="110"/>
      <c r="T16" s="110"/>
      <c r="U16" s="110"/>
      <c r="V16" s="122"/>
      <c r="W16" s="129"/>
      <c r="X16" s="57"/>
      <c r="Y16" s="57"/>
      <c r="Z16" s="57"/>
      <c r="AA16" s="57"/>
      <c r="AB16" s="24"/>
      <c r="AC16" s="149">
        <v>28</v>
      </c>
      <c r="AD16" s="156"/>
      <c r="AE16" s="156"/>
      <c r="AF16" s="156"/>
      <c r="AG16" s="159"/>
      <c r="AH16" s="149">
        <v>28.4</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18828448</v>
      </c>
      <c r="BO16" s="217"/>
      <c r="BP16" s="217"/>
      <c r="BQ16" s="217"/>
      <c r="BR16" s="217"/>
      <c r="BS16" s="217"/>
      <c r="BT16" s="217"/>
      <c r="BU16" s="220"/>
      <c r="BV16" s="214">
        <v>18393055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228</v>
      </c>
      <c r="S17" s="110"/>
      <c r="T17" s="110"/>
      <c r="U17" s="110"/>
      <c r="V17" s="122"/>
      <c r="W17" s="130" t="s">
        <v>101</v>
      </c>
      <c r="X17" s="56"/>
      <c r="Y17" s="56"/>
      <c r="Z17" s="56"/>
      <c r="AA17" s="56"/>
      <c r="AB17" s="25"/>
      <c r="AC17" s="72">
        <v>23328</v>
      </c>
      <c r="AD17" s="80"/>
      <c r="AE17" s="80"/>
      <c r="AF17" s="80"/>
      <c r="AG17" s="84"/>
      <c r="AH17" s="72">
        <v>24053</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13472731</v>
      </c>
      <c r="BO17" s="217"/>
      <c r="BP17" s="217"/>
      <c r="BQ17" s="217"/>
      <c r="BR17" s="217"/>
      <c r="BS17" s="217"/>
      <c r="BT17" s="217"/>
      <c r="BU17" s="220"/>
      <c r="BV17" s="214">
        <v>13266121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240.27</v>
      </c>
      <c r="M18" s="70"/>
      <c r="N18" s="70"/>
      <c r="O18" s="70"/>
      <c r="P18" s="70"/>
      <c r="Q18" s="70"/>
      <c r="R18" s="102"/>
      <c r="S18" s="102"/>
      <c r="T18" s="102"/>
      <c r="U18" s="102"/>
      <c r="V18" s="123"/>
      <c r="W18" s="131"/>
      <c r="X18" s="138"/>
      <c r="Y18" s="138"/>
      <c r="Z18" s="138"/>
      <c r="AA18" s="138"/>
      <c r="AB18" s="26"/>
      <c r="AC18" s="150">
        <v>66.2</v>
      </c>
      <c r="AD18" s="157"/>
      <c r="AE18" s="157"/>
      <c r="AF18" s="157"/>
      <c r="AG18" s="160"/>
      <c r="AH18" s="150">
        <v>64.900000000000006</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21270391</v>
      </c>
      <c r="BO18" s="217"/>
      <c r="BP18" s="217"/>
      <c r="BQ18" s="217"/>
      <c r="BR18" s="217"/>
      <c r="BS18" s="217"/>
      <c r="BT18" s="217"/>
      <c r="BU18" s="220"/>
      <c r="BV18" s="214">
        <v>20944050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310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27387825</v>
      </c>
      <c r="BO19" s="217"/>
      <c r="BP19" s="217"/>
      <c r="BQ19" s="217"/>
      <c r="BR19" s="217"/>
      <c r="BS19" s="217"/>
      <c r="BT19" s="217"/>
      <c r="BU19" s="220"/>
      <c r="BV19" s="214">
        <v>26317739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29114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5</v>
      </c>
      <c r="F22" s="56"/>
      <c r="G22" s="56"/>
      <c r="H22" s="56"/>
      <c r="I22" s="56"/>
      <c r="J22" s="56"/>
      <c r="K22" s="25"/>
      <c r="L22" s="50" t="s">
        <v>238</v>
      </c>
      <c r="M22" s="56"/>
      <c r="N22" s="56"/>
      <c r="O22" s="56"/>
      <c r="P22" s="25"/>
      <c r="Q22" s="92" t="s">
        <v>240</v>
      </c>
      <c r="R22" s="104"/>
      <c r="S22" s="104"/>
      <c r="T22" s="104"/>
      <c r="U22" s="104"/>
      <c r="V22" s="125"/>
      <c r="W22" s="133" t="s">
        <v>58</v>
      </c>
      <c r="X22" s="33"/>
      <c r="Y22" s="41"/>
      <c r="Z22" s="50" t="s">
        <v>5</v>
      </c>
      <c r="AA22" s="56"/>
      <c r="AB22" s="56"/>
      <c r="AC22" s="56"/>
      <c r="AD22" s="56"/>
      <c r="AE22" s="56"/>
      <c r="AF22" s="56"/>
      <c r="AG22" s="25"/>
      <c r="AH22" s="163" t="s">
        <v>183</v>
      </c>
      <c r="AI22" s="56"/>
      <c r="AJ22" s="56"/>
      <c r="AK22" s="56"/>
      <c r="AL22" s="25"/>
      <c r="AM22" s="163" t="s">
        <v>241</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30463905</v>
      </c>
      <c r="BO22" s="216"/>
      <c r="BP22" s="216"/>
      <c r="BQ22" s="216"/>
      <c r="BR22" s="216"/>
      <c r="BS22" s="216"/>
      <c r="BT22" s="216"/>
      <c r="BU22" s="219"/>
      <c r="BV22" s="213">
        <v>32311681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245</v>
      </c>
      <c r="AZ23" s="198"/>
      <c r="BA23" s="198"/>
      <c r="BB23" s="198"/>
      <c r="BC23" s="198"/>
      <c r="BD23" s="198"/>
      <c r="BE23" s="198"/>
      <c r="BF23" s="198"/>
      <c r="BG23" s="198"/>
      <c r="BH23" s="198"/>
      <c r="BI23" s="198"/>
      <c r="BJ23" s="198"/>
      <c r="BK23" s="198"/>
      <c r="BL23" s="198"/>
      <c r="BM23" s="209"/>
      <c r="BN23" s="214">
        <v>18139949</v>
      </c>
      <c r="BO23" s="217"/>
      <c r="BP23" s="217"/>
      <c r="BQ23" s="217"/>
      <c r="BR23" s="217"/>
      <c r="BS23" s="217"/>
      <c r="BT23" s="217"/>
      <c r="BU23" s="220"/>
      <c r="BV23" s="214">
        <v>19612938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8250</v>
      </c>
      <c r="R24" s="80"/>
      <c r="S24" s="80"/>
      <c r="T24" s="80"/>
      <c r="U24" s="80"/>
      <c r="V24" s="84"/>
      <c r="W24" s="134"/>
      <c r="X24" s="34"/>
      <c r="Y24" s="42"/>
      <c r="Z24" s="52" t="s">
        <v>229</v>
      </c>
      <c r="AA24" s="58"/>
      <c r="AB24" s="58"/>
      <c r="AC24" s="58"/>
      <c r="AD24" s="58"/>
      <c r="AE24" s="58"/>
      <c r="AF24" s="58"/>
      <c r="AG24" s="63"/>
      <c r="AH24" s="72">
        <v>599</v>
      </c>
      <c r="AI24" s="80"/>
      <c r="AJ24" s="80"/>
      <c r="AK24" s="80"/>
      <c r="AL24" s="84"/>
      <c r="AM24" s="72">
        <v>1915003</v>
      </c>
      <c r="AN24" s="80"/>
      <c r="AO24" s="80"/>
      <c r="AP24" s="80"/>
      <c r="AQ24" s="80"/>
      <c r="AR24" s="84"/>
      <c r="AS24" s="72">
        <v>3197</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16973395</v>
      </c>
      <c r="BO24" s="217"/>
      <c r="BP24" s="217"/>
      <c r="BQ24" s="217"/>
      <c r="BR24" s="217"/>
      <c r="BS24" s="217"/>
      <c r="BT24" s="217"/>
      <c r="BU24" s="220"/>
      <c r="BV24" s="214">
        <v>17507188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7350</v>
      </c>
      <c r="R25" s="80"/>
      <c r="S25" s="80"/>
      <c r="T25" s="80"/>
      <c r="U25" s="80"/>
      <c r="V25" s="84"/>
      <c r="W25" s="134"/>
      <c r="X25" s="34"/>
      <c r="Y25" s="42"/>
      <c r="Z25" s="52" t="s">
        <v>253</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2924865</v>
      </c>
      <c r="BO25" s="216"/>
      <c r="BP25" s="216"/>
      <c r="BQ25" s="216"/>
      <c r="BR25" s="216"/>
      <c r="BS25" s="216"/>
      <c r="BT25" s="216"/>
      <c r="BU25" s="219"/>
      <c r="BV25" s="213">
        <v>3299786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6650</v>
      </c>
      <c r="R26" s="80"/>
      <c r="S26" s="80"/>
      <c r="T26" s="80"/>
      <c r="U26" s="80"/>
      <c r="V26" s="84"/>
      <c r="W26" s="134"/>
      <c r="X26" s="34"/>
      <c r="Y26" s="42"/>
      <c r="Z26" s="52" t="s">
        <v>255</v>
      </c>
      <c r="AA26" s="143"/>
      <c r="AB26" s="143"/>
      <c r="AC26" s="143"/>
      <c r="AD26" s="143"/>
      <c r="AE26" s="143"/>
      <c r="AF26" s="143"/>
      <c r="AG26" s="161"/>
      <c r="AH26" s="72">
        <v>13</v>
      </c>
      <c r="AI26" s="80"/>
      <c r="AJ26" s="80"/>
      <c r="AK26" s="80"/>
      <c r="AL26" s="84"/>
      <c r="AM26" s="72">
        <v>46150</v>
      </c>
      <c r="AN26" s="80"/>
      <c r="AO26" s="80"/>
      <c r="AP26" s="80"/>
      <c r="AQ26" s="80"/>
      <c r="AR26" s="84"/>
      <c r="AS26" s="72">
        <v>3550</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4350</v>
      </c>
      <c r="R27" s="80"/>
      <c r="S27" s="80"/>
      <c r="T27" s="80"/>
      <c r="U27" s="80"/>
      <c r="V27" s="84"/>
      <c r="W27" s="134"/>
      <c r="X27" s="34"/>
      <c r="Y27" s="42"/>
      <c r="Z27" s="52" t="s">
        <v>259</v>
      </c>
      <c r="AA27" s="58"/>
      <c r="AB27" s="58"/>
      <c r="AC27" s="58"/>
      <c r="AD27" s="58"/>
      <c r="AE27" s="58"/>
      <c r="AF27" s="58"/>
      <c r="AG27" s="63"/>
      <c r="AH27" s="72">
        <v>30</v>
      </c>
      <c r="AI27" s="80"/>
      <c r="AJ27" s="80"/>
      <c r="AK27" s="80"/>
      <c r="AL27" s="84"/>
      <c r="AM27" s="72">
        <v>104730</v>
      </c>
      <c r="AN27" s="80"/>
      <c r="AO27" s="80"/>
      <c r="AP27" s="80"/>
      <c r="AQ27" s="80"/>
      <c r="AR27" s="84"/>
      <c r="AS27" s="72">
        <v>3491</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v>1184000</v>
      </c>
      <c r="BO27" s="218"/>
      <c r="BP27" s="218"/>
      <c r="BQ27" s="218"/>
      <c r="BR27" s="218"/>
      <c r="BS27" s="218"/>
      <c r="BT27" s="218"/>
      <c r="BU27" s="221"/>
      <c r="BV27" s="215">
        <v>1184000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263</v>
      </c>
      <c r="F28" s="58"/>
      <c r="G28" s="58"/>
      <c r="H28" s="58"/>
      <c r="I28" s="58"/>
      <c r="J28" s="58"/>
      <c r="K28" s="63"/>
      <c r="L28" s="72">
        <v>1</v>
      </c>
      <c r="M28" s="80"/>
      <c r="N28" s="80"/>
      <c r="O28" s="80"/>
      <c r="P28" s="84"/>
      <c r="Q28" s="72">
        <v>3900</v>
      </c>
      <c r="R28" s="80"/>
      <c r="S28" s="80"/>
      <c r="T28" s="80"/>
      <c r="U28" s="80"/>
      <c r="V28" s="84"/>
      <c r="W28" s="134"/>
      <c r="X28" s="34"/>
      <c r="Y28" s="42"/>
      <c r="Z28" s="52" t="s">
        <v>38</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266</v>
      </c>
      <c r="AZ28" s="201"/>
      <c r="BA28" s="201"/>
      <c r="BB28" s="204"/>
      <c r="BC28" s="189" t="s">
        <v>106</v>
      </c>
      <c r="BD28" s="197"/>
      <c r="BE28" s="197"/>
      <c r="BF28" s="197"/>
      <c r="BG28" s="197"/>
      <c r="BH28" s="197"/>
      <c r="BI28" s="197"/>
      <c r="BJ28" s="197"/>
      <c r="BK28" s="197"/>
      <c r="BL28" s="197"/>
      <c r="BM28" s="208"/>
      <c r="BN28" s="213">
        <v>5853234</v>
      </c>
      <c r="BO28" s="216"/>
      <c r="BP28" s="216"/>
      <c r="BQ28" s="216"/>
      <c r="BR28" s="216"/>
      <c r="BS28" s="216"/>
      <c r="BT28" s="216"/>
      <c r="BU28" s="219"/>
      <c r="BV28" s="213">
        <v>6425848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16</v>
      </c>
      <c r="M29" s="80"/>
      <c r="N29" s="80"/>
      <c r="O29" s="80"/>
      <c r="P29" s="84"/>
      <c r="Q29" s="72">
        <v>3600</v>
      </c>
      <c r="R29" s="80"/>
      <c r="S29" s="80"/>
      <c r="T29" s="80"/>
      <c r="U29" s="80"/>
      <c r="V29" s="84"/>
      <c r="W29" s="135"/>
      <c r="X29" s="140"/>
      <c r="Y29" s="142"/>
      <c r="Z29" s="52" t="s">
        <v>269</v>
      </c>
      <c r="AA29" s="58"/>
      <c r="AB29" s="58"/>
      <c r="AC29" s="58"/>
      <c r="AD29" s="58"/>
      <c r="AE29" s="58"/>
      <c r="AF29" s="58"/>
      <c r="AG29" s="63"/>
      <c r="AH29" s="72">
        <v>629</v>
      </c>
      <c r="AI29" s="80"/>
      <c r="AJ29" s="80"/>
      <c r="AK29" s="80"/>
      <c r="AL29" s="84"/>
      <c r="AM29" s="72">
        <v>2019733</v>
      </c>
      <c r="AN29" s="80"/>
      <c r="AO29" s="80"/>
      <c r="AP29" s="80"/>
      <c r="AQ29" s="80"/>
      <c r="AR29" s="84"/>
      <c r="AS29" s="72">
        <v>3211</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1632872</v>
      </c>
      <c r="BO29" s="217"/>
      <c r="BP29" s="217"/>
      <c r="BQ29" s="217"/>
      <c r="BR29" s="217"/>
      <c r="BS29" s="217"/>
      <c r="BT29" s="217"/>
      <c r="BU29" s="220"/>
      <c r="BV29" s="214">
        <v>1422239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272</v>
      </c>
      <c r="X30" s="141"/>
      <c r="Y30" s="141"/>
      <c r="Z30" s="141"/>
      <c r="AA30" s="141"/>
      <c r="AB30" s="141"/>
      <c r="AC30" s="141"/>
      <c r="AD30" s="141"/>
      <c r="AE30" s="141"/>
      <c r="AF30" s="141"/>
      <c r="AG30" s="162"/>
      <c r="AH30" s="150">
        <v>98.6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5891779</v>
      </c>
      <c r="BO30" s="218"/>
      <c r="BP30" s="218"/>
      <c r="BQ30" s="218"/>
      <c r="BR30" s="218"/>
      <c r="BS30" s="218"/>
      <c r="BT30" s="218"/>
      <c r="BU30" s="221"/>
      <c r="BV30" s="215">
        <v>5403599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274</v>
      </c>
      <c r="AN32" s="111"/>
      <c r="AO32" s="111"/>
      <c r="AP32" s="111"/>
      <c r="AQ32" s="111"/>
      <c r="AR32" s="111"/>
      <c r="AS32" s="111"/>
      <c r="AT32" s="111"/>
      <c r="AU32" s="111"/>
      <c r="AV32" s="111"/>
      <c r="AW32" s="111"/>
      <c r="AX32" s="111"/>
      <c r="AY32" s="111"/>
      <c r="AZ32" s="111"/>
      <c r="BA32" s="111"/>
      <c r="BB32" s="111"/>
      <c r="BC32" s="111"/>
      <c r="BE32" s="111" t="s">
        <v>275</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278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279</v>
      </c>
      <c r="F33" s="54"/>
      <c r="G33" s="54"/>
      <c r="H33" s="54"/>
      <c r="I33" s="54"/>
      <c r="J33" s="54"/>
      <c r="K33" s="54"/>
      <c r="L33" s="54"/>
      <c r="M33" s="54"/>
      <c r="N33" s="54"/>
      <c r="O33" s="54"/>
      <c r="P33" s="54"/>
      <c r="Q33" s="54"/>
      <c r="R33" s="54"/>
      <c r="S33" s="54"/>
      <c r="T33" s="54"/>
      <c r="U33" s="37" t="s">
        <v>61</v>
      </c>
      <c r="V33" s="37"/>
      <c r="W33" s="54" t="s">
        <v>279</v>
      </c>
      <c r="X33" s="54"/>
      <c r="Y33" s="54"/>
      <c r="Z33" s="54"/>
      <c r="AA33" s="54"/>
      <c r="AB33" s="54"/>
      <c r="AC33" s="54"/>
      <c r="AD33" s="54"/>
      <c r="AE33" s="54"/>
      <c r="AF33" s="54"/>
      <c r="AG33" s="54"/>
      <c r="AH33" s="54"/>
      <c r="AI33" s="54"/>
      <c r="AJ33" s="54"/>
      <c r="AK33" s="54"/>
      <c r="AL33" s="54"/>
      <c r="AM33" s="37" t="s">
        <v>61</v>
      </c>
      <c r="AN33" s="37"/>
      <c r="AO33" s="54" t="s">
        <v>279</v>
      </c>
      <c r="AP33" s="54"/>
      <c r="AQ33" s="54"/>
      <c r="AR33" s="54"/>
      <c r="AS33" s="54"/>
      <c r="AT33" s="54"/>
      <c r="AU33" s="54"/>
      <c r="AV33" s="54"/>
      <c r="AW33" s="54"/>
      <c r="AX33" s="54"/>
      <c r="AY33" s="54"/>
      <c r="AZ33" s="54"/>
      <c r="BA33" s="54"/>
      <c r="BB33" s="54"/>
      <c r="BC33" s="54"/>
      <c r="BD33" s="37"/>
      <c r="BE33" s="54" t="s">
        <v>282</v>
      </c>
      <c r="BF33" s="54"/>
      <c r="BG33" s="54" t="s">
        <v>168</v>
      </c>
      <c r="BH33" s="54"/>
      <c r="BI33" s="54"/>
      <c r="BJ33" s="54"/>
      <c r="BK33" s="54"/>
      <c r="BL33" s="54"/>
      <c r="BM33" s="54"/>
      <c r="BN33" s="54"/>
      <c r="BO33" s="54"/>
      <c r="BP33" s="54"/>
      <c r="BQ33" s="54"/>
      <c r="BR33" s="54"/>
      <c r="BS33" s="54"/>
      <c r="BT33" s="54"/>
      <c r="BU33" s="54"/>
      <c r="BV33" s="37"/>
      <c r="BW33" s="37" t="s">
        <v>282</v>
      </c>
      <c r="BX33" s="37"/>
      <c r="BY33" s="54" t="s">
        <v>113</v>
      </c>
      <c r="BZ33" s="54"/>
      <c r="CA33" s="54"/>
      <c r="CB33" s="54"/>
      <c r="CC33" s="54"/>
      <c r="CD33" s="54"/>
      <c r="CE33" s="54"/>
      <c r="CF33" s="54"/>
      <c r="CG33" s="54"/>
      <c r="CH33" s="54"/>
      <c r="CI33" s="54"/>
      <c r="CJ33" s="54"/>
      <c r="CK33" s="54"/>
      <c r="CL33" s="54"/>
      <c r="CM33" s="54"/>
      <c r="CN33" s="54"/>
      <c r="CO33" s="37" t="s">
        <v>61</v>
      </c>
      <c r="CP33" s="37"/>
      <c r="CQ33" s="54" t="s">
        <v>283</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渋川市水道事業会計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農産物直売事業特別会計</v>
      </c>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渋川地区広域市町村圏振興整備組合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渋川市まちづくり財団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渋川市下水道事業等会計</v>
      </c>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IF('各会計、関係団体の財政状況及び健全化判断比率'!B34="","",'各会計、関係団体の財政状況及び健全化判断比率'!B34)</f>
        <v>伊香保温泉観光施設事業特別会計</v>
      </c>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烏帽子山植林組合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渋川市土地開発公社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9</v>
      </c>
      <c r="BF36" s="38"/>
      <c r="BG36" s="55" t="str">
        <f>IF('各会計、関係団体の財政状況及び健全化判断比率'!B35="","",'各会計、関係団体の財政状況及び健全化判断比率'!B35)</f>
        <v>小野上温泉事業特別会計</v>
      </c>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群馬県市町村総合事務組合</v>
      </c>
      <c r="BZ36" s="55"/>
      <c r="CA36" s="55"/>
      <c r="CB36" s="55"/>
      <c r="CC36" s="55"/>
      <c r="CD36" s="55"/>
      <c r="CE36" s="55"/>
      <c r="CF36" s="55"/>
      <c r="CG36" s="55"/>
      <c r="CH36" s="55"/>
      <c r="CI36" s="55"/>
      <c r="CJ36" s="55"/>
      <c r="CK36" s="55"/>
      <c r="CL36" s="55"/>
      <c r="CM36" s="55"/>
      <c r="CN36" s="2"/>
      <c r="CO36" s="38">
        <f t="shared" si="5"/>
        <v>19</v>
      </c>
      <c r="CP36" s="38"/>
      <c r="CQ36" s="55" t="str">
        <f>IF('各会計、関係団体の財政状況及び健全化判断比率'!BS9="","",'各会計、関係団体の財政状況及び健全化判断比率'!BS9)</f>
        <v>子持産業振興</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10</v>
      </c>
      <c r="BF37" s="38"/>
      <c r="BG37" s="55" t="str">
        <f>IF('各会計、関係団体の財政状況及び健全化判断比率'!B36="","",'各会計、関係団体の財政状況及び健全化判断比率'!B36)</f>
        <v>交流促進センター事業特別会計</v>
      </c>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群馬県後期高齢者医療広域連合（一般会計）</v>
      </c>
      <c r="BZ37" s="55"/>
      <c r="CA37" s="55"/>
      <c r="CB37" s="55"/>
      <c r="CC37" s="55"/>
      <c r="CD37" s="55"/>
      <c r="CE37" s="55"/>
      <c r="CF37" s="55"/>
      <c r="CG37" s="55"/>
      <c r="CH37" s="55"/>
      <c r="CI37" s="55"/>
      <c r="CJ37" s="55"/>
      <c r="CK37" s="55"/>
      <c r="CL37" s="55"/>
      <c r="CM37" s="55"/>
      <c r="CN37" s="2"/>
      <c r="CO37" s="38">
        <f t="shared" si="5"/>
        <v>20</v>
      </c>
      <c r="CP37" s="38"/>
      <c r="CQ37" s="55" t="str">
        <f>IF('各会計、関係団体の財政状況及び健全化判断比率'!BS10="","",'各会計、関係団体の財政状況及び健全化判断比率'!BS10)</f>
        <v>渋川広域森林組合</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群馬県後期高齢者医療広域連合（事業会計）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群馬県市町村会館管理組合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1SJHv7HyyWjwVrGZBKbFZHM650tnD4YyZcb7PuKiZ2LRtD+Wf0Yi8HkMNuMMWC9lokUJazvwCI7e/GEa68lT3Q==" saltValue="GlnCmWlJsNEw7m9P3+th2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262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310</v>
      </c>
      <c r="AA4" s="139"/>
      <c r="AB4" s="139"/>
      <c r="AC4" s="144"/>
      <c r="AD4" s="182" t="s">
        <v>251</v>
      </c>
      <c r="AE4" s="139"/>
      <c r="AF4" s="139"/>
      <c r="AG4" s="139"/>
      <c r="AH4" s="139"/>
      <c r="AI4" s="139"/>
      <c r="AJ4" s="139"/>
      <c r="AK4" s="144"/>
      <c r="AL4" s="182" t="s">
        <v>310</v>
      </c>
      <c r="AM4" s="139"/>
      <c r="AN4" s="139"/>
      <c r="AO4" s="144"/>
      <c r="AP4" s="298" t="s">
        <v>313</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310</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11482769</v>
      </c>
      <c r="S5" s="276"/>
      <c r="T5" s="276"/>
      <c r="U5" s="276"/>
      <c r="V5" s="276"/>
      <c r="W5" s="276"/>
      <c r="X5" s="276"/>
      <c r="Y5" s="278"/>
      <c r="Z5" s="281">
        <v>29.8</v>
      </c>
      <c r="AA5" s="281"/>
      <c r="AB5" s="281"/>
      <c r="AC5" s="281"/>
      <c r="AD5" s="286">
        <v>10990068</v>
      </c>
      <c r="AE5" s="286"/>
      <c r="AF5" s="286"/>
      <c r="AG5" s="286"/>
      <c r="AH5" s="286"/>
      <c r="AI5" s="286"/>
      <c r="AJ5" s="286"/>
      <c r="AK5" s="286"/>
      <c r="AL5" s="291">
        <v>49.6</v>
      </c>
      <c r="AM5" s="293"/>
      <c r="AN5" s="293"/>
      <c r="AO5" s="295"/>
      <c r="AP5" s="260" t="s">
        <v>317</v>
      </c>
      <c r="AQ5" s="265"/>
      <c r="AR5" s="265"/>
      <c r="AS5" s="265"/>
      <c r="AT5" s="265"/>
      <c r="AU5" s="265"/>
      <c r="AV5" s="265"/>
      <c r="AW5" s="265"/>
      <c r="AX5" s="265"/>
      <c r="AY5" s="265"/>
      <c r="AZ5" s="265"/>
      <c r="BA5" s="265"/>
      <c r="BB5" s="265"/>
      <c r="BC5" s="265"/>
      <c r="BD5" s="265"/>
      <c r="BE5" s="265"/>
      <c r="BF5" s="268"/>
      <c r="BG5" s="274">
        <v>10829398</v>
      </c>
      <c r="BH5" s="217"/>
      <c r="BI5" s="217"/>
      <c r="BJ5" s="217"/>
      <c r="BK5" s="217"/>
      <c r="BL5" s="217"/>
      <c r="BM5" s="217"/>
      <c r="BN5" s="279"/>
      <c r="BO5" s="282">
        <v>94.3</v>
      </c>
      <c r="BP5" s="282"/>
      <c r="BQ5" s="282"/>
      <c r="BR5" s="282"/>
      <c r="BS5" s="287">
        <v>197152</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310</v>
      </c>
      <c r="DA5" s="139"/>
      <c r="DB5" s="139"/>
      <c r="DC5" s="144"/>
      <c r="DD5" s="182" t="s">
        <v>321</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441344</v>
      </c>
      <c r="S6" s="217"/>
      <c r="T6" s="217"/>
      <c r="U6" s="217"/>
      <c r="V6" s="217"/>
      <c r="W6" s="217"/>
      <c r="X6" s="217"/>
      <c r="Y6" s="279"/>
      <c r="Z6" s="282">
        <v>1.1000000000000001</v>
      </c>
      <c r="AA6" s="282"/>
      <c r="AB6" s="282"/>
      <c r="AC6" s="282"/>
      <c r="AD6" s="287">
        <v>441344</v>
      </c>
      <c r="AE6" s="287"/>
      <c r="AF6" s="287"/>
      <c r="AG6" s="287"/>
      <c r="AH6" s="287"/>
      <c r="AI6" s="287"/>
      <c r="AJ6" s="287"/>
      <c r="AK6" s="287"/>
      <c r="AL6" s="283">
        <v>2</v>
      </c>
      <c r="AM6" s="238"/>
      <c r="AN6" s="238"/>
      <c r="AO6" s="296"/>
      <c r="AP6" s="261" t="s">
        <v>110</v>
      </c>
      <c r="AQ6" s="1"/>
      <c r="AR6" s="1"/>
      <c r="AS6" s="1"/>
      <c r="AT6" s="1"/>
      <c r="AU6" s="1"/>
      <c r="AV6" s="1"/>
      <c r="AW6" s="1"/>
      <c r="AX6" s="1"/>
      <c r="AY6" s="1"/>
      <c r="AZ6" s="1"/>
      <c r="BA6" s="1"/>
      <c r="BB6" s="1"/>
      <c r="BC6" s="1"/>
      <c r="BD6" s="1"/>
      <c r="BE6" s="1"/>
      <c r="BF6" s="269"/>
      <c r="BG6" s="274">
        <v>10829398</v>
      </c>
      <c r="BH6" s="217"/>
      <c r="BI6" s="217"/>
      <c r="BJ6" s="217"/>
      <c r="BK6" s="217"/>
      <c r="BL6" s="217"/>
      <c r="BM6" s="217"/>
      <c r="BN6" s="279"/>
      <c r="BO6" s="282">
        <v>94.3</v>
      </c>
      <c r="BP6" s="282"/>
      <c r="BQ6" s="282"/>
      <c r="BR6" s="282"/>
      <c r="BS6" s="287">
        <v>197152</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206203</v>
      </c>
      <c r="CS6" s="217"/>
      <c r="CT6" s="217"/>
      <c r="CU6" s="217"/>
      <c r="CV6" s="217"/>
      <c r="CW6" s="217"/>
      <c r="CX6" s="217"/>
      <c r="CY6" s="279"/>
      <c r="CZ6" s="291">
        <v>0.6</v>
      </c>
      <c r="DA6" s="293"/>
      <c r="DB6" s="293"/>
      <c r="DC6" s="337"/>
      <c r="DD6" s="288" t="s">
        <v>200</v>
      </c>
      <c r="DE6" s="217"/>
      <c r="DF6" s="217"/>
      <c r="DG6" s="217"/>
      <c r="DH6" s="217"/>
      <c r="DI6" s="217"/>
      <c r="DJ6" s="217"/>
      <c r="DK6" s="217"/>
      <c r="DL6" s="217"/>
      <c r="DM6" s="217"/>
      <c r="DN6" s="217"/>
      <c r="DO6" s="217"/>
      <c r="DP6" s="279"/>
      <c r="DQ6" s="288">
        <v>206203</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2817</v>
      </c>
      <c r="S7" s="217"/>
      <c r="T7" s="217"/>
      <c r="U7" s="217"/>
      <c r="V7" s="217"/>
      <c r="W7" s="217"/>
      <c r="X7" s="217"/>
      <c r="Y7" s="279"/>
      <c r="Z7" s="282">
        <v>0</v>
      </c>
      <c r="AA7" s="282"/>
      <c r="AB7" s="282"/>
      <c r="AC7" s="282"/>
      <c r="AD7" s="287">
        <v>2817</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4325335</v>
      </c>
      <c r="BH7" s="217"/>
      <c r="BI7" s="217"/>
      <c r="BJ7" s="217"/>
      <c r="BK7" s="217"/>
      <c r="BL7" s="217"/>
      <c r="BM7" s="217"/>
      <c r="BN7" s="279"/>
      <c r="BO7" s="282">
        <v>37.700000000000003</v>
      </c>
      <c r="BP7" s="282"/>
      <c r="BQ7" s="282"/>
      <c r="BR7" s="282"/>
      <c r="BS7" s="287">
        <v>197152</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6254899</v>
      </c>
      <c r="CS7" s="217"/>
      <c r="CT7" s="217"/>
      <c r="CU7" s="217"/>
      <c r="CV7" s="217"/>
      <c r="CW7" s="217"/>
      <c r="CX7" s="217"/>
      <c r="CY7" s="279"/>
      <c r="CZ7" s="282">
        <v>17.2</v>
      </c>
      <c r="DA7" s="282"/>
      <c r="DB7" s="282"/>
      <c r="DC7" s="282"/>
      <c r="DD7" s="288">
        <v>66809</v>
      </c>
      <c r="DE7" s="217"/>
      <c r="DF7" s="217"/>
      <c r="DG7" s="217"/>
      <c r="DH7" s="217"/>
      <c r="DI7" s="217"/>
      <c r="DJ7" s="217"/>
      <c r="DK7" s="217"/>
      <c r="DL7" s="217"/>
      <c r="DM7" s="217"/>
      <c r="DN7" s="217"/>
      <c r="DO7" s="217"/>
      <c r="DP7" s="279"/>
      <c r="DQ7" s="288">
        <v>4173974</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52625</v>
      </c>
      <c r="S8" s="217"/>
      <c r="T8" s="217"/>
      <c r="U8" s="217"/>
      <c r="V8" s="217"/>
      <c r="W8" s="217"/>
      <c r="X8" s="217"/>
      <c r="Y8" s="279"/>
      <c r="Z8" s="282">
        <v>0.1</v>
      </c>
      <c r="AA8" s="282"/>
      <c r="AB8" s="282"/>
      <c r="AC8" s="282"/>
      <c r="AD8" s="287">
        <v>52625</v>
      </c>
      <c r="AE8" s="287"/>
      <c r="AF8" s="287"/>
      <c r="AG8" s="287"/>
      <c r="AH8" s="287"/>
      <c r="AI8" s="287"/>
      <c r="AJ8" s="287"/>
      <c r="AK8" s="287"/>
      <c r="AL8" s="283">
        <v>0.2</v>
      </c>
      <c r="AM8" s="238"/>
      <c r="AN8" s="238"/>
      <c r="AO8" s="296"/>
      <c r="AP8" s="261" t="s">
        <v>123</v>
      </c>
      <c r="AQ8" s="1"/>
      <c r="AR8" s="1"/>
      <c r="AS8" s="1"/>
      <c r="AT8" s="1"/>
      <c r="AU8" s="1"/>
      <c r="AV8" s="1"/>
      <c r="AW8" s="1"/>
      <c r="AX8" s="1"/>
      <c r="AY8" s="1"/>
      <c r="AZ8" s="1"/>
      <c r="BA8" s="1"/>
      <c r="BB8" s="1"/>
      <c r="BC8" s="1"/>
      <c r="BD8" s="1"/>
      <c r="BE8" s="1"/>
      <c r="BF8" s="269"/>
      <c r="BG8" s="274">
        <v>132329</v>
      </c>
      <c r="BH8" s="217"/>
      <c r="BI8" s="217"/>
      <c r="BJ8" s="217"/>
      <c r="BK8" s="217"/>
      <c r="BL8" s="217"/>
      <c r="BM8" s="217"/>
      <c r="BN8" s="279"/>
      <c r="BO8" s="282">
        <v>1.2</v>
      </c>
      <c r="BP8" s="282"/>
      <c r="BQ8" s="282"/>
      <c r="BR8" s="282"/>
      <c r="BS8" s="287" t="s">
        <v>200</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13250754</v>
      </c>
      <c r="CS8" s="217"/>
      <c r="CT8" s="217"/>
      <c r="CU8" s="217"/>
      <c r="CV8" s="217"/>
      <c r="CW8" s="217"/>
      <c r="CX8" s="217"/>
      <c r="CY8" s="279"/>
      <c r="CZ8" s="282">
        <v>36.5</v>
      </c>
      <c r="DA8" s="282"/>
      <c r="DB8" s="282"/>
      <c r="DC8" s="282"/>
      <c r="DD8" s="288">
        <v>159097</v>
      </c>
      <c r="DE8" s="217"/>
      <c r="DF8" s="217"/>
      <c r="DG8" s="217"/>
      <c r="DH8" s="217"/>
      <c r="DI8" s="217"/>
      <c r="DJ8" s="217"/>
      <c r="DK8" s="217"/>
      <c r="DL8" s="217"/>
      <c r="DM8" s="217"/>
      <c r="DN8" s="217"/>
      <c r="DO8" s="217"/>
      <c r="DP8" s="279"/>
      <c r="DQ8" s="288">
        <v>7236407</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66495</v>
      </c>
      <c r="S9" s="217"/>
      <c r="T9" s="217"/>
      <c r="U9" s="217"/>
      <c r="V9" s="217"/>
      <c r="W9" s="217"/>
      <c r="X9" s="217"/>
      <c r="Y9" s="279"/>
      <c r="Z9" s="282">
        <v>0.2</v>
      </c>
      <c r="AA9" s="282"/>
      <c r="AB9" s="282"/>
      <c r="AC9" s="282"/>
      <c r="AD9" s="287">
        <v>66495</v>
      </c>
      <c r="AE9" s="287"/>
      <c r="AF9" s="287"/>
      <c r="AG9" s="287"/>
      <c r="AH9" s="287"/>
      <c r="AI9" s="287"/>
      <c r="AJ9" s="287"/>
      <c r="AK9" s="287"/>
      <c r="AL9" s="283">
        <v>0.3</v>
      </c>
      <c r="AM9" s="238"/>
      <c r="AN9" s="238"/>
      <c r="AO9" s="296"/>
      <c r="AP9" s="261" t="s">
        <v>335</v>
      </c>
      <c r="AQ9" s="1"/>
      <c r="AR9" s="1"/>
      <c r="AS9" s="1"/>
      <c r="AT9" s="1"/>
      <c r="AU9" s="1"/>
      <c r="AV9" s="1"/>
      <c r="AW9" s="1"/>
      <c r="AX9" s="1"/>
      <c r="AY9" s="1"/>
      <c r="AZ9" s="1"/>
      <c r="BA9" s="1"/>
      <c r="BB9" s="1"/>
      <c r="BC9" s="1"/>
      <c r="BD9" s="1"/>
      <c r="BE9" s="1"/>
      <c r="BF9" s="269"/>
      <c r="BG9" s="274">
        <v>3397400</v>
      </c>
      <c r="BH9" s="217"/>
      <c r="BI9" s="217"/>
      <c r="BJ9" s="217"/>
      <c r="BK9" s="217"/>
      <c r="BL9" s="217"/>
      <c r="BM9" s="217"/>
      <c r="BN9" s="279"/>
      <c r="BO9" s="282">
        <v>29.6</v>
      </c>
      <c r="BP9" s="282"/>
      <c r="BQ9" s="282"/>
      <c r="BR9" s="282"/>
      <c r="BS9" s="287" t="s">
        <v>200</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2328547</v>
      </c>
      <c r="CS9" s="217"/>
      <c r="CT9" s="217"/>
      <c r="CU9" s="217"/>
      <c r="CV9" s="217"/>
      <c r="CW9" s="217"/>
      <c r="CX9" s="217"/>
      <c r="CY9" s="279"/>
      <c r="CZ9" s="282">
        <v>6.4</v>
      </c>
      <c r="DA9" s="282"/>
      <c r="DB9" s="282"/>
      <c r="DC9" s="282"/>
      <c r="DD9" s="288">
        <v>1155</v>
      </c>
      <c r="DE9" s="217"/>
      <c r="DF9" s="217"/>
      <c r="DG9" s="217"/>
      <c r="DH9" s="217"/>
      <c r="DI9" s="217"/>
      <c r="DJ9" s="217"/>
      <c r="DK9" s="217"/>
      <c r="DL9" s="217"/>
      <c r="DM9" s="217"/>
      <c r="DN9" s="217"/>
      <c r="DO9" s="217"/>
      <c r="DP9" s="279"/>
      <c r="DQ9" s="288">
        <v>1833000</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192</v>
      </c>
      <c r="AQ10" s="1"/>
      <c r="AR10" s="1"/>
      <c r="AS10" s="1"/>
      <c r="AT10" s="1"/>
      <c r="AU10" s="1"/>
      <c r="AV10" s="1"/>
      <c r="AW10" s="1"/>
      <c r="AX10" s="1"/>
      <c r="AY10" s="1"/>
      <c r="AZ10" s="1"/>
      <c r="BA10" s="1"/>
      <c r="BB10" s="1"/>
      <c r="BC10" s="1"/>
      <c r="BD10" s="1"/>
      <c r="BE10" s="1"/>
      <c r="BF10" s="269"/>
      <c r="BG10" s="274">
        <v>255032</v>
      </c>
      <c r="BH10" s="217"/>
      <c r="BI10" s="217"/>
      <c r="BJ10" s="217"/>
      <c r="BK10" s="217"/>
      <c r="BL10" s="217"/>
      <c r="BM10" s="217"/>
      <c r="BN10" s="279"/>
      <c r="BO10" s="282">
        <v>2.2000000000000002</v>
      </c>
      <c r="BP10" s="282"/>
      <c r="BQ10" s="282"/>
      <c r="BR10" s="282"/>
      <c r="BS10" s="287">
        <v>42448</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30247</v>
      </c>
      <c r="CS10" s="217"/>
      <c r="CT10" s="217"/>
      <c r="CU10" s="217"/>
      <c r="CV10" s="217"/>
      <c r="CW10" s="217"/>
      <c r="CX10" s="217"/>
      <c r="CY10" s="279"/>
      <c r="CZ10" s="282">
        <v>0.1</v>
      </c>
      <c r="DA10" s="282"/>
      <c r="DB10" s="282"/>
      <c r="DC10" s="282"/>
      <c r="DD10" s="288" t="s">
        <v>200</v>
      </c>
      <c r="DE10" s="217"/>
      <c r="DF10" s="217"/>
      <c r="DG10" s="217"/>
      <c r="DH10" s="217"/>
      <c r="DI10" s="217"/>
      <c r="DJ10" s="217"/>
      <c r="DK10" s="217"/>
      <c r="DL10" s="217"/>
      <c r="DM10" s="217"/>
      <c r="DN10" s="217"/>
      <c r="DO10" s="217"/>
      <c r="DP10" s="279"/>
      <c r="DQ10" s="288">
        <v>24765</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1896694</v>
      </c>
      <c r="S11" s="217"/>
      <c r="T11" s="217"/>
      <c r="U11" s="217"/>
      <c r="V11" s="217"/>
      <c r="W11" s="217"/>
      <c r="X11" s="217"/>
      <c r="Y11" s="279"/>
      <c r="Z11" s="283">
        <v>4.9000000000000004</v>
      </c>
      <c r="AA11" s="238"/>
      <c r="AB11" s="238"/>
      <c r="AC11" s="285"/>
      <c r="AD11" s="288">
        <v>1896694</v>
      </c>
      <c r="AE11" s="217"/>
      <c r="AF11" s="217"/>
      <c r="AG11" s="217"/>
      <c r="AH11" s="217"/>
      <c r="AI11" s="217"/>
      <c r="AJ11" s="217"/>
      <c r="AK11" s="279"/>
      <c r="AL11" s="283">
        <v>8.6</v>
      </c>
      <c r="AM11" s="238"/>
      <c r="AN11" s="238"/>
      <c r="AO11" s="296"/>
      <c r="AP11" s="261" t="s">
        <v>340</v>
      </c>
      <c r="AQ11" s="1"/>
      <c r="AR11" s="1"/>
      <c r="AS11" s="1"/>
      <c r="AT11" s="1"/>
      <c r="AU11" s="1"/>
      <c r="AV11" s="1"/>
      <c r="AW11" s="1"/>
      <c r="AX11" s="1"/>
      <c r="AY11" s="1"/>
      <c r="AZ11" s="1"/>
      <c r="BA11" s="1"/>
      <c r="BB11" s="1"/>
      <c r="BC11" s="1"/>
      <c r="BD11" s="1"/>
      <c r="BE11" s="1"/>
      <c r="BF11" s="269"/>
      <c r="BG11" s="274">
        <v>540574</v>
      </c>
      <c r="BH11" s="217"/>
      <c r="BI11" s="217"/>
      <c r="BJ11" s="217"/>
      <c r="BK11" s="217"/>
      <c r="BL11" s="217"/>
      <c r="BM11" s="217"/>
      <c r="BN11" s="279"/>
      <c r="BO11" s="282">
        <v>4.7</v>
      </c>
      <c r="BP11" s="282"/>
      <c r="BQ11" s="282"/>
      <c r="BR11" s="282"/>
      <c r="BS11" s="287">
        <v>154704</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1533425</v>
      </c>
      <c r="CS11" s="217"/>
      <c r="CT11" s="217"/>
      <c r="CU11" s="217"/>
      <c r="CV11" s="217"/>
      <c r="CW11" s="217"/>
      <c r="CX11" s="217"/>
      <c r="CY11" s="279"/>
      <c r="CZ11" s="282">
        <v>4.2</v>
      </c>
      <c r="DA11" s="282"/>
      <c r="DB11" s="282"/>
      <c r="DC11" s="282"/>
      <c r="DD11" s="288">
        <v>246467</v>
      </c>
      <c r="DE11" s="217"/>
      <c r="DF11" s="217"/>
      <c r="DG11" s="217"/>
      <c r="DH11" s="217"/>
      <c r="DI11" s="217"/>
      <c r="DJ11" s="217"/>
      <c r="DK11" s="217"/>
      <c r="DL11" s="217"/>
      <c r="DM11" s="217"/>
      <c r="DN11" s="217"/>
      <c r="DO11" s="217"/>
      <c r="DP11" s="279"/>
      <c r="DQ11" s="288">
        <v>1260876</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73721</v>
      </c>
      <c r="S12" s="217"/>
      <c r="T12" s="217"/>
      <c r="U12" s="217"/>
      <c r="V12" s="217"/>
      <c r="W12" s="217"/>
      <c r="X12" s="217"/>
      <c r="Y12" s="279"/>
      <c r="Z12" s="282">
        <v>0.2</v>
      </c>
      <c r="AA12" s="282"/>
      <c r="AB12" s="282"/>
      <c r="AC12" s="282"/>
      <c r="AD12" s="287">
        <v>73721</v>
      </c>
      <c r="AE12" s="287"/>
      <c r="AF12" s="287"/>
      <c r="AG12" s="287"/>
      <c r="AH12" s="287"/>
      <c r="AI12" s="287"/>
      <c r="AJ12" s="287"/>
      <c r="AK12" s="287"/>
      <c r="AL12" s="283">
        <v>0.3</v>
      </c>
      <c r="AM12" s="238"/>
      <c r="AN12" s="238"/>
      <c r="AO12" s="296"/>
      <c r="AP12" s="261" t="s">
        <v>344</v>
      </c>
      <c r="AQ12" s="1"/>
      <c r="AR12" s="1"/>
      <c r="AS12" s="1"/>
      <c r="AT12" s="1"/>
      <c r="AU12" s="1"/>
      <c r="AV12" s="1"/>
      <c r="AW12" s="1"/>
      <c r="AX12" s="1"/>
      <c r="AY12" s="1"/>
      <c r="AZ12" s="1"/>
      <c r="BA12" s="1"/>
      <c r="BB12" s="1"/>
      <c r="BC12" s="1"/>
      <c r="BD12" s="1"/>
      <c r="BE12" s="1"/>
      <c r="BF12" s="269"/>
      <c r="BG12" s="274">
        <v>5608715</v>
      </c>
      <c r="BH12" s="217"/>
      <c r="BI12" s="217"/>
      <c r="BJ12" s="217"/>
      <c r="BK12" s="217"/>
      <c r="BL12" s="217"/>
      <c r="BM12" s="217"/>
      <c r="BN12" s="279"/>
      <c r="BO12" s="282">
        <v>48.8</v>
      </c>
      <c r="BP12" s="282"/>
      <c r="BQ12" s="282"/>
      <c r="BR12" s="282"/>
      <c r="BS12" s="287" t="s">
        <v>200</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748155</v>
      </c>
      <c r="CS12" s="217"/>
      <c r="CT12" s="217"/>
      <c r="CU12" s="217"/>
      <c r="CV12" s="217"/>
      <c r="CW12" s="217"/>
      <c r="CX12" s="217"/>
      <c r="CY12" s="279"/>
      <c r="CZ12" s="282">
        <v>2.1</v>
      </c>
      <c r="DA12" s="282"/>
      <c r="DB12" s="282"/>
      <c r="DC12" s="282"/>
      <c r="DD12" s="288">
        <v>1209</v>
      </c>
      <c r="DE12" s="217"/>
      <c r="DF12" s="217"/>
      <c r="DG12" s="217"/>
      <c r="DH12" s="217"/>
      <c r="DI12" s="217"/>
      <c r="DJ12" s="217"/>
      <c r="DK12" s="217"/>
      <c r="DL12" s="217"/>
      <c r="DM12" s="217"/>
      <c r="DN12" s="217"/>
      <c r="DO12" s="217"/>
      <c r="DP12" s="279"/>
      <c r="DQ12" s="288">
        <v>386360</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348</v>
      </c>
      <c r="AQ13" s="1"/>
      <c r="AR13" s="1"/>
      <c r="AS13" s="1"/>
      <c r="AT13" s="1"/>
      <c r="AU13" s="1"/>
      <c r="AV13" s="1"/>
      <c r="AW13" s="1"/>
      <c r="AX13" s="1"/>
      <c r="AY13" s="1"/>
      <c r="AZ13" s="1"/>
      <c r="BA13" s="1"/>
      <c r="BB13" s="1"/>
      <c r="BC13" s="1"/>
      <c r="BD13" s="1"/>
      <c r="BE13" s="1"/>
      <c r="BF13" s="269"/>
      <c r="BG13" s="274">
        <v>5575887</v>
      </c>
      <c r="BH13" s="217"/>
      <c r="BI13" s="217"/>
      <c r="BJ13" s="217"/>
      <c r="BK13" s="217"/>
      <c r="BL13" s="217"/>
      <c r="BM13" s="217"/>
      <c r="BN13" s="279"/>
      <c r="BO13" s="282">
        <v>48.6</v>
      </c>
      <c r="BP13" s="282"/>
      <c r="BQ13" s="282"/>
      <c r="BR13" s="282"/>
      <c r="BS13" s="287" t="s">
        <v>200</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3277739</v>
      </c>
      <c r="CS13" s="217"/>
      <c r="CT13" s="217"/>
      <c r="CU13" s="217"/>
      <c r="CV13" s="217"/>
      <c r="CW13" s="217"/>
      <c r="CX13" s="217"/>
      <c r="CY13" s="279"/>
      <c r="CZ13" s="282">
        <v>9</v>
      </c>
      <c r="DA13" s="282"/>
      <c r="DB13" s="282"/>
      <c r="DC13" s="282"/>
      <c r="DD13" s="288">
        <v>1592524</v>
      </c>
      <c r="DE13" s="217"/>
      <c r="DF13" s="217"/>
      <c r="DG13" s="217"/>
      <c r="DH13" s="217"/>
      <c r="DI13" s="217"/>
      <c r="DJ13" s="217"/>
      <c r="DK13" s="217"/>
      <c r="DL13" s="217"/>
      <c r="DM13" s="217"/>
      <c r="DN13" s="217"/>
      <c r="DO13" s="217"/>
      <c r="DP13" s="279"/>
      <c r="DQ13" s="288">
        <v>1985734</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3240</v>
      </c>
      <c r="S14" s="217"/>
      <c r="T14" s="217"/>
      <c r="U14" s="217"/>
      <c r="V14" s="217"/>
      <c r="W14" s="217"/>
      <c r="X14" s="217"/>
      <c r="Y14" s="279"/>
      <c r="Z14" s="282">
        <v>0</v>
      </c>
      <c r="AA14" s="282"/>
      <c r="AB14" s="282"/>
      <c r="AC14" s="282"/>
      <c r="AD14" s="287">
        <v>3240</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323326</v>
      </c>
      <c r="BH14" s="217"/>
      <c r="BI14" s="217"/>
      <c r="BJ14" s="217"/>
      <c r="BK14" s="217"/>
      <c r="BL14" s="217"/>
      <c r="BM14" s="217"/>
      <c r="BN14" s="279"/>
      <c r="BO14" s="282">
        <v>2.8</v>
      </c>
      <c r="BP14" s="282"/>
      <c r="BQ14" s="282"/>
      <c r="BR14" s="282"/>
      <c r="BS14" s="287" t="s">
        <v>200</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1244329</v>
      </c>
      <c r="CS14" s="217"/>
      <c r="CT14" s="217"/>
      <c r="CU14" s="217"/>
      <c r="CV14" s="217"/>
      <c r="CW14" s="217"/>
      <c r="CX14" s="217"/>
      <c r="CY14" s="279"/>
      <c r="CZ14" s="282">
        <v>3.4</v>
      </c>
      <c r="DA14" s="282"/>
      <c r="DB14" s="282"/>
      <c r="DC14" s="282"/>
      <c r="DD14" s="288">
        <v>30316</v>
      </c>
      <c r="DE14" s="217"/>
      <c r="DF14" s="217"/>
      <c r="DG14" s="217"/>
      <c r="DH14" s="217"/>
      <c r="DI14" s="217"/>
      <c r="DJ14" s="217"/>
      <c r="DK14" s="217"/>
      <c r="DL14" s="217"/>
      <c r="DM14" s="217"/>
      <c r="DN14" s="217"/>
      <c r="DO14" s="217"/>
      <c r="DP14" s="279"/>
      <c r="DQ14" s="288">
        <v>1226713</v>
      </c>
      <c r="DR14" s="217"/>
      <c r="DS14" s="217"/>
      <c r="DT14" s="217"/>
      <c r="DU14" s="217"/>
      <c r="DV14" s="217"/>
      <c r="DW14" s="217"/>
      <c r="DX14" s="217"/>
      <c r="DY14" s="217"/>
      <c r="DZ14" s="217"/>
      <c r="EA14" s="217"/>
      <c r="EB14" s="217"/>
      <c r="EC14" s="326"/>
    </row>
    <row r="15" spans="2:143" ht="11.25" customHeight="1">
      <c r="B15" s="261" t="s">
        <v>318</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352</v>
      </c>
      <c r="AQ15" s="1"/>
      <c r="AR15" s="1"/>
      <c r="AS15" s="1"/>
      <c r="AT15" s="1"/>
      <c r="AU15" s="1"/>
      <c r="AV15" s="1"/>
      <c r="AW15" s="1"/>
      <c r="AX15" s="1"/>
      <c r="AY15" s="1"/>
      <c r="AZ15" s="1"/>
      <c r="BA15" s="1"/>
      <c r="BB15" s="1"/>
      <c r="BC15" s="1"/>
      <c r="BD15" s="1"/>
      <c r="BE15" s="1"/>
      <c r="BF15" s="269"/>
      <c r="BG15" s="274">
        <v>572022</v>
      </c>
      <c r="BH15" s="217"/>
      <c r="BI15" s="217"/>
      <c r="BJ15" s="217"/>
      <c r="BK15" s="217"/>
      <c r="BL15" s="217"/>
      <c r="BM15" s="217"/>
      <c r="BN15" s="279"/>
      <c r="BO15" s="282">
        <v>5</v>
      </c>
      <c r="BP15" s="282"/>
      <c r="BQ15" s="282"/>
      <c r="BR15" s="282"/>
      <c r="BS15" s="287" t="s">
        <v>200</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4002765</v>
      </c>
      <c r="CS15" s="217"/>
      <c r="CT15" s="217"/>
      <c r="CU15" s="217"/>
      <c r="CV15" s="217"/>
      <c r="CW15" s="217"/>
      <c r="CX15" s="217"/>
      <c r="CY15" s="279"/>
      <c r="CZ15" s="282">
        <v>11</v>
      </c>
      <c r="DA15" s="282"/>
      <c r="DB15" s="282"/>
      <c r="DC15" s="282"/>
      <c r="DD15" s="288">
        <v>355117</v>
      </c>
      <c r="DE15" s="217"/>
      <c r="DF15" s="217"/>
      <c r="DG15" s="217"/>
      <c r="DH15" s="217"/>
      <c r="DI15" s="217"/>
      <c r="DJ15" s="217"/>
      <c r="DK15" s="217"/>
      <c r="DL15" s="217"/>
      <c r="DM15" s="217"/>
      <c r="DN15" s="217"/>
      <c r="DO15" s="217"/>
      <c r="DP15" s="279"/>
      <c r="DQ15" s="288">
        <v>3348917</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60841</v>
      </c>
      <c r="S16" s="217"/>
      <c r="T16" s="217"/>
      <c r="U16" s="217"/>
      <c r="V16" s="217"/>
      <c r="W16" s="217"/>
      <c r="X16" s="217"/>
      <c r="Y16" s="279"/>
      <c r="Z16" s="282">
        <v>0.2</v>
      </c>
      <c r="AA16" s="282"/>
      <c r="AB16" s="282"/>
      <c r="AC16" s="282"/>
      <c r="AD16" s="287">
        <v>60841</v>
      </c>
      <c r="AE16" s="287"/>
      <c r="AF16" s="287"/>
      <c r="AG16" s="287"/>
      <c r="AH16" s="287"/>
      <c r="AI16" s="287"/>
      <c r="AJ16" s="287"/>
      <c r="AK16" s="287"/>
      <c r="AL16" s="283">
        <v>0.3</v>
      </c>
      <c r="AM16" s="238"/>
      <c r="AN16" s="238"/>
      <c r="AO16" s="296"/>
      <c r="AP16" s="261" t="s">
        <v>355</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v>253</v>
      </c>
      <c r="CS16" s="217"/>
      <c r="CT16" s="217"/>
      <c r="CU16" s="217"/>
      <c r="CV16" s="217"/>
      <c r="CW16" s="217"/>
      <c r="CX16" s="217"/>
      <c r="CY16" s="279"/>
      <c r="CZ16" s="282">
        <v>0</v>
      </c>
      <c r="DA16" s="282"/>
      <c r="DB16" s="282"/>
      <c r="DC16" s="282"/>
      <c r="DD16" s="288" t="s">
        <v>200</v>
      </c>
      <c r="DE16" s="217"/>
      <c r="DF16" s="217"/>
      <c r="DG16" s="217"/>
      <c r="DH16" s="217"/>
      <c r="DI16" s="217"/>
      <c r="DJ16" s="217"/>
      <c r="DK16" s="217"/>
      <c r="DL16" s="217"/>
      <c r="DM16" s="217"/>
      <c r="DN16" s="217"/>
      <c r="DO16" s="217"/>
      <c r="DP16" s="279"/>
      <c r="DQ16" s="288">
        <v>92</v>
      </c>
      <c r="DR16" s="217"/>
      <c r="DS16" s="217"/>
      <c r="DT16" s="217"/>
      <c r="DU16" s="217"/>
      <c r="DV16" s="217"/>
      <c r="DW16" s="217"/>
      <c r="DX16" s="217"/>
      <c r="DY16" s="217"/>
      <c r="DZ16" s="217"/>
      <c r="EA16" s="217"/>
      <c r="EB16" s="217"/>
      <c r="EC16" s="326"/>
    </row>
    <row r="17" spans="2:133" ht="11.25" customHeight="1">
      <c r="B17" s="261" t="s">
        <v>145</v>
      </c>
      <c r="C17" s="1"/>
      <c r="D17" s="1"/>
      <c r="E17" s="1"/>
      <c r="F17" s="1"/>
      <c r="G17" s="1"/>
      <c r="H17" s="1"/>
      <c r="I17" s="1"/>
      <c r="J17" s="1"/>
      <c r="K17" s="1"/>
      <c r="L17" s="1"/>
      <c r="M17" s="1"/>
      <c r="N17" s="1"/>
      <c r="O17" s="1"/>
      <c r="P17" s="1"/>
      <c r="Q17" s="269"/>
      <c r="R17" s="274">
        <v>190940</v>
      </c>
      <c r="S17" s="217"/>
      <c r="T17" s="217"/>
      <c r="U17" s="217"/>
      <c r="V17" s="217"/>
      <c r="W17" s="217"/>
      <c r="X17" s="217"/>
      <c r="Y17" s="279"/>
      <c r="Z17" s="282">
        <v>0.5</v>
      </c>
      <c r="AA17" s="282"/>
      <c r="AB17" s="282"/>
      <c r="AC17" s="282"/>
      <c r="AD17" s="287">
        <v>190940</v>
      </c>
      <c r="AE17" s="287"/>
      <c r="AF17" s="287"/>
      <c r="AG17" s="287"/>
      <c r="AH17" s="287"/>
      <c r="AI17" s="287"/>
      <c r="AJ17" s="287"/>
      <c r="AK17" s="287"/>
      <c r="AL17" s="283">
        <v>0.9</v>
      </c>
      <c r="AM17" s="238"/>
      <c r="AN17" s="238"/>
      <c r="AO17" s="296"/>
      <c r="AP17" s="261" t="s">
        <v>357</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3453682</v>
      </c>
      <c r="CS17" s="217"/>
      <c r="CT17" s="217"/>
      <c r="CU17" s="217"/>
      <c r="CV17" s="217"/>
      <c r="CW17" s="217"/>
      <c r="CX17" s="217"/>
      <c r="CY17" s="279"/>
      <c r="CZ17" s="282">
        <v>9.5</v>
      </c>
      <c r="DA17" s="282"/>
      <c r="DB17" s="282"/>
      <c r="DC17" s="282"/>
      <c r="DD17" s="288" t="s">
        <v>200</v>
      </c>
      <c r="DE17" s="217"/>
      <c r="DF17" s="217"/>
      <c r="DG17" s="217"/>
      <c r="DH17" s="217"/>
      <c r="DI17" s="217"/>
      <c r="DJ17" s="217"/>
      <c r="DK17" s="217"/>
      <c r="DL17" s="217"/>
      <c r="DM17" s="217"/>
      <c r="DN17" s="217"/>
      <c r="DO17" s="217"/>
      <c r="DP17" s="279"/>
      <c r="DQ17" s="288">
        <v>3446425</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73768</v>
      </c>
      <c r="S18" s="217"/>
      <c r="T18" s="217"/>
      <c r="U18" s="217"/>
      <c r="V18" s="217"/>
      <c r="W18" s="217"/>
      <c r="X18" s="217"/>
      <c r="Y18" s="279"/>
      <c r="Z18" s="282">
        <v>0.2</v>
      </c>
      <c r="AA18" s="282"/>
      <c r="AB18" s="282"/>
      <c r="AC18" s="282"/>
      <c r="AD18" s="287">
        <v>73768</v>
      </c>
      <c r="AE18" s="287"/>
      <c r="AF18" s="287"/>
      <c r="AG18" s="287"/>
      <c r="AH18" s="287"/>
      <c r="AI18" s="287"/>
      <c r="AJ18" s="287"/>
      <c r="AK18" s="287"/>
      <c r="AL18" s="283">
        <v>0.3</v>
      </c>
      <c r="AM18" s="238"/>
      <c r="AN18" s="238"/>
      <c r="AO18" s="296"/>
      <c r="AP18" s="261" t="s">
        <v>105</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62486</v>
      </c>
      <c r="S19" s="217"/>
      <c r="T19" s="217"/>
      <c r="U19" s="217"/>
      <c r="V19" s="217"/>
      <c r="W19" s="217"/>
      <c r="X19" s="217"/>
      <c r="Y19" s="279"/>
      <c r="Z19" s="282">
        <v>0.2</v>
      </c>
      <c r="AA19" s="282"/>
      <c r="AB19" s="282"/>
      <c r="AC19" s="282"/>
      <c r="AD19" s="287">
        <v>62486</v>
      </c>
      <c r="AE19" s="287"/>
      <c r="AF19" s="287"/>
      <c r="AG19" s="287"/>
      <c r="AH19" s="287"/>
      <c r="AI19" s="287"/>
      <c r="AJ19" s="287"/>
      <c r="AK19" s="287"/>
      <c r="AL19" s="283">
        <v>0.3</v>
      </c>
      <c r="AM19" s="238"/>
      <c r="AN19" s="238"/>
      <c r="AO19" s="296"/>
      <c r="AP19" s="261" t="s">
        <v>248</v>
      </c>
      <c r="AQ19" s="1"/>
      <c r="AR19" s="1"/>
      <c r="AS19" s="1"/>
      <c r="AT19" s="1"/>
      <c r="AU19" s="1"/>
      <c r="AV19" s="1"/>
      <c r="AW19" s="1"/>
      <c r="AX19" s="1"/>
      <c r="AY19" s="1"/>
      <c r="AZ19" s="1"/>
      <c r="BA19" s="1"/>
      <c r="BB19" s="1"/>
      <c r="BC19" s="1"/>
      <c r="BD19" s="1"/>
      <c r="BE19" s="1"/>
      <c r="BF19" s="269"/>
      <c r="BG19" s="274">
        <v>653371</v>
      </c>
      <c r="BH19" s="217"/>
      <c r="BI19" s="217"/>
      <c r="BJ19" s="217"/>
      <c r="BK19" s="217"/>
      <c r="BL19" s="217"/>
      <c r="BM19" s="217"/>
      <c r="BN19" s="279"/>
      <c r="BO19" s="282">
        <v>5.7</v>
      </c>
      <c r="BP19" s="282"/>
      <c r="BQ19" s="282"/>
      <c r="BR19" s="282"/>
      <c r="BS19" s="287" t="s">
        <v>200</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11282</v>
      </c>
      <c r="S20" s="217"/>
      <c r="T20" s="217"/>
      <c r="U20" s="217"/>
      <c r="V20" s="217"/>
      <c r="W20" s="217"/>
      <c r="X20" s="217"/>
      <c r="Y20" s="279"/>
      <c r="Z20" s="282">
        <v>0</v>
      </c>
      <c r="AA20" s="282"/>
      <c r="AB20" s="282"/>
      <c r="AC20" s="282"/>
      <c r="AD20" s="287">
        <v>11282</v>
      </c>
      <c r="AE20" s="287"/>
      <c r="AF20" s="287"/>
      <c r="AG20" s="287"/>
      <c r="AH20" s="287"/>
      <c r="AI20" s="287"/>
      <c r="AJ20" s="287"/>
      <c r="AK20" s="287"/>
      <c r="AL20" s="283">
        <v>0.1</v>
      </c>
      <c r="AM20" s="238"/>
      <c r="AN20" s="238"/>
      <c r="AO20" s="296"/>
      <c r="AP20" s="261" t="s">
        <v>366</v>
      </c>
      <c r="AQ20" s="1"/>
      <c r="AR20" s="1"/>
      <c r="AS20" s="1"/>
      <c r="AT20" s="1"/>
      <c r="AU20" s="1"/>
      <c r="AV20" s="1"/>
      <c r="AW20" s="1"/>
      <c r="AX20" s="1"/>
      <c r="AY20" s="1"/>
      <c r="AZ20" s="1"/>
      <c r="BA20" s="1"/>
      <c r="BB20" s="1"/>
      <c r="BC20" s="1"/>
      <c r="BD20" s="1"/>
      <c r="BE20" s="1"/>
      <c r="BF20" s="269"/>
      <c r="BG20" s="274">
        <v>653371</v>
      </c>
      <c r="BH20" s="217"/>
      <c r="BI20" s="217"/>
      <c r="BJ20" s="217"/>
      <c r="BK20" s="217"/>
      <c r="BL20" s="217"/>
      <c r="BM20" s="217"/>
      <c r="BN20" s="279"/>
      <c r="BO20" s="282">
        <v>5.7</v>
      </c>
      <c r="BP20" s="282"/>
      <c r="BQ20" s="282"/>
      <c r="BR20" s="282"/>
      <c r="BS20" s="287" t="s">
        <v>200</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36330998</v>
      </c>
      <c r="CS20" s="217"/>
      <c r="CT20" s="217"/>
      <c r="CU20" s="217"/>
      <c r="CV20" s="217"/>
      <c r="CW20" s="217"/>
      <c r="CX20" s="217"/>
      <c r="CY20" s="279"/>
      <c r="CZ20" s="282">
        <v>100</v>
      </c>
      <c r="DA20" s="282"/>
      <c r="DB20" s="282"/>
      <c r="DC20" s="282"/>
      <c r="DD20" s="288">
        <v>2452694</v>
      </c>
      <c r="DE20" s="217"/>
      <c r="DF20" s="217"/>
      <c r="DG20" s="217"/>
      <c r="DH20" s="217"/>
      <c r="DI20" s="217"/>
      <c r="DJ20" s="217"/>
      <c r="DK20" s="217"/>
      <c r="DL20" s="217"/>
      <c r="DM20" s="217"/>
      <c r="DN20" s="217"/>
      <c r="DO20" s="217"/>
      <c r="DP20" s="279"/>
      <c r="DQ20" s="288">
        <v>25129466</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9099758</v>
      </c>
      <c r="S21" s="217"/>
      <c r="T21" s="217"/>
      <c r="U21" s="217"/>
      <c r="V21" s="217"/>
      <c r="W21" s="217"/>
      <c r="X21" s="217"/>
      <c r="Y21" s="279"/>
      <c r="Z21" s="282">
        <v>23.6</v>
      </c>
      <c r="AA21" s="282"/>
      <c r="AB21" s="282"/>
      <c r="AC21" s="282"/>
      <c r="AD21" s="287">
        <v>8136966</v>
      </c>
      <c r="AE21" s="287"/>
      <c r="AF21" s="287"/>
      <c r="AG21" s="287"/>
      <c r="AH21" s="287"/>
      <c r="AI21" s="287"/>
      <c r="AJ21" s="287"/>
      <c r="AK21" s="287"/>
      <c r="AL21" s="283">
        <v>36.700000000000003</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160670</v>
      </c>
      <c r="BH21" s="217"/>
      <c r="BI21" s="217"/>
      <c r="BJ21" s="217"/>
      <c r="BK21" s="217"/>
      <c r="BL21" s="217"/>
      <c r="BM21" s="217"/>
      <c r="BN21" s="279"/>
      <c r="BO21" s="282">
        <v>1.4</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8136966</v>
      </c>
      <c r="S22" s="217"/>
      <c r="T22" s="217"/>
      <c r="U22" s="217"/>
      <c r="V22" s="217"/>
      <c r="W22" s="217"/>
      <c r="X22" s="217"/>
      <c r="Y22" s="279"/>
      <c r="Z22" s="282">
        <v>21.1</v>
      </c>
      <c r="AA22" s="282"/>
      <c r="AB22" s="282"/>
      <c r="AC22" s="282"/>
      <c r="AD22" s="287">
        <v>8136966</v>
      </c>
      <c r="AE22" s="287"/>
      <c r="AF22" s="287"/>
      <c r="AG22" s="287"/>
      <c r="AH22" s="287"/>
      <c r="AI22" s="287"/>
      <c r="AJ22" s="287"/>
      <c r="AK22" s="287"/>
      <c r="AL22" s="283">
        <v>36.700000000000003</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962792</v>
      </c>
      <c r="S23" s="217"/>
      <c r="T23" s="217"/>
      <c r="U23" s="217"/>
      <c r="V23" s="217"/>
      <c r="W23" s="217"/>
      <c r="X23" s="217"/>
      <c r="Y23" s="279"/>
      <c r="Z23" s="282">
        <v>2.5</v>
      </c>
      <c r="AA23" s="282"/>
      <c r="AB23" s="282"/>
      <c r="AC23" s="282"/>
      <c r="AD23" s="287" t="s">
        <v>200</v>
      </c>
      <c r="AE23" s="287"/>
      <c r="AF23" s="287"/>
      <c r="AG23" s="287"/>
      <c r="AH23" s="287"/>
      <c r="AI23" s="287"/>
      <c r="AJ23" s="287"/>
      <c r="AK23" s="287"/>
      <c r="AL23" s="283" t="s">
        <v>200</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v>492701</v>
      </c>
      <c r="BH23" s="217"/>
      <c r="BI23" s="217"/>
      <c r="BJ23" s="217"/>
      <c r="BK23" s="217"/>
      <c r="BL23" s="217"/>
      <c r="BM23" s="217"/>
      <c r="BN23" s="279"/>
      <c r="BO23" s="282">
        <v>4.3</v>
      </c>
      <c r="BP23" s="282"/>
      <c r="BQ23" s="282"/>
      <c r="BR23" s="282"/>
      <c r="BS23" s="287" t="s">
        <v>200</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373</v>
      </c>
      <c r="CS23" s="139"/>
      <c r="CT23" s="139"/>
      <c r="CU23" s="139"/>
      <c r="CV23" s="139"/>
      <c r="CW23" s="139"/>
      <c r="CX23" s="139"/>
      <c r="CY23" s="144"/>
      <c r="CZ23" s="182" t="s">
        <v>377</v>
      </c>
      <c r="DA23" s="139"/>
      <c r="DB23" s="139"/>
      <c r="DC23" s="144"/>
      <c r="DD23" s="182" t="s">
        <v>295</v>
      </c>
      <c r="DE23" s="139"/>
      <c r="DF23" s="139"/>
      <c r="DG23" s="139"/>
      <c r="DH23" s="139"/>
      <c r="DI23" s="139"/>
      <c r="DJ23" s="139"/>
      <c r="DK23" s="144"/>
      <c r="DL23" s="345" t="s">
        <v>379</v>
      </c>
      <c r="DM23" s="348"/>
      <c r="DN23" s="348"/>
      <c r="DO23" s="348"/>
      <c r="DP23" s="348"/>
      <c r="DQ23" s="348"/>
      <c r="DR23" s="348"/>
      <c r="DS23" s="348"/>
      <c r="DT23" s="348"/>
      <c r="DU23" s="348"/>
      <c r="DV23" s="352"/>
      <c r="DW23" s="182" t="s">
        <v>380</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17524373</v>
      </c>
      <c r="CS24" s="276"/>
      <c r="CT24" s="276"/>
      <c r="CU24" s="276"/>
      <c r="CV24" s="276"/>
      <c r="CW24" s="276"/>
      <c r="CX24" s="276"/>
      <c r="CY24" s="278"/>
      <c r="CZ24" s="291">
        <v>48.2</v>
      </c>
      <c r="DA24" s="293"/>
      <c r="DB24" s="293"/>
      <c r="DC24" s="337"/>
      <c r="DD24" s="341">
        <v>12041220</v>
      </c>
      <c r="DE24" s="276"/>
      <c r="DF24" s="276"/>
      <c r="DG24" s="276"/>
      <c r="DH24" s="276"/>
      <c r="DI24" s="276"/>
      <c r="DJ24" s="276"/>
      <c r="DK24" s="278"/>
      <c r="DL24" s="341">
        <v>11156080</v>
      </c>
      <c r="DM24" s="276"/>
      <c r="DN24" s="276"/>
      <c r="DO24" s="276"/>
      <c r="DP24" s="276"/>
      <c r="DQ24" s="276"/>
      <c r="DR24" s="276"/>
      <c r="DS24" s="276"/>
      <c r="DT24" s="276"/>
      <c r="DU24" s="276"/>
      <c r="DV24" s="278"/>
      <c r="DW24" s="291">
        <v>50</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23445012</v>
      </c>
      <c r="S25" s="217"/>
      <c r="T25" s="217"/>
      <c r="U25" s="217"/>
      <c r="V25" s="217"/>
      <c r="W25" s="217"/>
      <c r="X25" s="217"/>
      <c r="Y25" s="279"/>
      <c r="Z25" s="282">
        <v>60.8</v>
      </c>
      <c r="AA25" s="282"/>
      <c r="AB25" s="282"/>
      <c r="AC25" s="282"/>
      <c r="AD25" s="287">
        <v>21989519</v>
      </c>
      <c r="AE25" s="287"/>
      <c r="AF25" s="287"/>
      <c r="AG25" s="287"/>
      <c r="AH25" s="287"/>
      <c r="AI25" s="287"/>
      <c r="AJ25" s="287"/>
      <c r="AK25" s="287"/>
      <c r="AL25" s="283">
        <v>99.3</v>
      </c>
      <c r="AM25" s="238"/>
      <c r="AN25" s="238"/>
      <c r="AO25" s="296"/>
      <c r="AP25" s="261" t="s">
        <v>268</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6142658</v>
      </c>
      <c r="CS25" s="313"/>
      <c r="CT25" s="313"/>
      <c r="CU25" s="313"/>
      <c r="CV25" s="313"/>
      <c r="CW25" s="313"/>
      <c r="CX25" s="313"/>
      <c r="CY25" s="332"/>
      <c r="CZ25" s="283">
        <v>16.899999999999999</v>
      </c>
      <c r="DA25" s="335"/>
      <c r="DB25" s="335"/>
      <c r="DC25" s="338"/>
      <c r="DD25" s="288">
        <v>5766361</v>
      </c>
      <c r="DE25" s="313"/>
      <c r="DF25" s="313"/>
      <c r="DG25" s="313"/>
      <c r="DH25" s="313"/>
      <c r="DI25" s="313"/>
      <c r="DJ25" s="313"/>
      <c r="DK25" s="332"/>
      <c r="DL25" s="288">
        <v>5662081</v>
      </c>
      <c r="DM25" s="313"/>
      <c r="DN25" s="313"/>
      <c r="DO25" s="313"/>
      <c r="DP25" s="313"/>
      <c r="DQ25" s="313"/>
      <c r="DR25" s="313"/>
      <c r="DS25" s="313"/>
      <c r="DT25" s="313"/>
      <c r="DU25" s="313"/>
      <c r="DV25" s="332"/>
      <c r="DW25" s="283">
        <v>25.4</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12701</v>
      </c>
      <c r="S26" s="217"/>
      <c r="T26" s="217"/>
      <c r="U26" s="217"/>
      <c r="V26" s="217"/>
      <c r="W26" s="217"/>
      <c r="X26" s="217"/>
      <c r="Y26" s="279"/>
      <c r="Z26" s="282">
        <v>0</v>
      </c>
      <c r="AA26" s="282"/>
      <c r="AB26" s="282"/>
      <c r="AC26" s="282"/>
      <c r="AD26" s="287">
        <v>12701</v>
      </c>
      <c r="AE26" s="287"/>
      <c r="AF26" s="287"/>
      <c r="AG26" s="287"/>
      <c r="AH26" s="287"/>
      <c r="AI26" s="287"/>
      <c r="AJ26" s="287"/>
      <c r="AK26" s="287"/>
      <c r="AL26" s="283">
        <v>0.1</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3715631</v>
      </c>
      <c r="CS26" s="217"/>
      <c r="CT26" s="217"/>
      <c r="CU26" s="217"/>
      <c r="CV26" s="217"/>
      <c r="CW26" s="217"/>
      <c r="CX26" s="217"/>
      <c r="CY26" s="279"/>
      <c r="CZ26" s="283">
        <v>10.199999999999999</v>
      </c>
      <c r="DA26" s="335"/>
      <c r="DB26" s="335"/>
      <c r="DC26" s="338"/>
      <c r="DD26" s="288">
        <v>3488713</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137353</v>
      </c>
      <c r="S27" s="217"/>
      <c r="T27" s="217"/>
      <c r="U27" s="217"/>
      <c r="V27" s="217"/>
      <c r="W27" s="217"/>
      <c r="X27" s="217"/>
      <c r="Y27" s="279"/>
      <c r="Z27" s="282">
        <v>0.4</v>
      </c>
      <c r="AA27" s="282"/>
      <c r="AB27" s="282"/>
      <c r="AC27" s="282"/>
      <c r="AD27" s="287" t="s">
        <v>200</v>
      </c>
      <c r="AE27" s="287"/>
      <c r="AF27" s="287"/>
      <c r="AG27" s="287"/>
      <c r="AH27" s="287"/>
      <c r="AI27" s="287"/>
      <c r="AJ27" s="287"/>
      <c r="AK27" s="287"/>
      <c r="AL27" s="283" t="s">
        <v>200</v>
      </c>
      <c r="AM27" s="238"/>
      <c r="AN27" s="238"/>
      <c r="AO27" s="296"/>
      <c r="AP27" s="261" t="s">
        <v>390</v>
      </c>
      <c r="AQ27" s="1"/>
      <c r="AR27" s="1"/>
      <c r="AS27" s="1"/>
      <c r="AT27" s="1"/>
      <c r="AU27" s="1"/>
      <c r="AV27" s="1"/>
      <c r="AW27" s="1"/>
      <c r="AX27" s="1"/>
      <c r="AY27" s="1"/>
      <c r="AZ27" s="1"/>
      <c r="BA27" s="1"/>
      <c r="BB27" s="1"/>
      <c r="BC27" s="1"/>
      <c r="BD27" s="1"/>
      <c r="BE27" s="1"/>
      <c r="BF27" s="269"/>
      <c r="BG27" s="274">
        <v>11482769</v>
      </c>
      <c r="BH27" s="217"/>
      <c r="BI27" s="217"/>
      <c r="BJ27" s="217"/>
      <c r="BK27" s="217"/>
      <c r="BL27" s="217"/>
      <c r="BM27" s="217"/>
      <c r="BN27" s="279"/>
      <c r="BO27" s="282">
        <v>100</v>
      </c>
      <c r="BP27" s="282"/>
      <c r="BQ27" s="282"/>
      <c r="BR27" s="282"/>
      <c r="BS27" s="287">
        <v>197152</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7928429</v>
      </c>
      <c r="CS27" s="313"/>
      <c r="CT27" s="313"/>
      <c r="CU27" s="313"/>
      <c r="CV27" s="313"/>
      <c r="CW27" s="313"/>
      <c r="CX27" s="313"/>
      <c r="CY27" s="332"/>
      <c r="CZ27" s="283">
        <v>21.8</v>
      </c>
      <c r="DA27" s="335"/>
      <c r="DB27" s="335"/>
      <c r="DC27" s="338"/>
      <c r="DD27" s="288">
        <v>2828830</v>
      </c>
      <c r="DE27" s="313"/>
      <c r="DF27" s="313"/>
      <c r="DG27" s="313"/>
      <c r="DH27" s="313"/>
      <c r="DI27" s="313"/>
      <c r="DJ27" s="313"/>
      <c r="DK27" s="332"/>
      <c r="DL27" s="288">
        <v>2047970</v>
      </c>
      <c r="DM27" s="313"/>
      <c r="DN27" s="313"/>
      <c r="DO27" s="313"/>
      <c r="DP27" s="313"/>
      <c r="DQ27" s="313"/>
      <c r="DR27" s="313"/>
      <c r="DS27" s="313"/>
      <c r="DT27" s="313"/>
      <c r="DU27" s="313"/>
      <c r="DV27" s="332"/>
      <c r="DW27" s="283">
        <v>9.1999999999999993</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233802</v>
      </c>
      <c r="S28" s="217"/>
      <c r="T28" s="217"/>
      <c r="U28" s="217"/>
      <c r="V28" s="217"/>
      <c r="W28" s="217"/>
      <c r="X28" s="217"/>
      <c r="Y28" s="279"/>
      <c r="Z28" s="282">
        <v>0.6</v>
      </c>
      <c r="AA28" s="282"/>
      <c r="AB28" s="282"/>
      <c r="AC28" s="282"/>
      <c r="AD28" s="287">
        <v>37604</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3453286</v>
      </c>
      <c r="CS28" s="217"/>
      <c r="CT28" s="217"/>
      <c r="CU28" s="217"/>
      <c r="CV28" s="217"/>
      <c r="CW28" s="217"/>
      <c r="CX28" s="217"/>
      <c r="CY28" s="279"/>
      <c r="CZ28" s="283">
        <v>9.5</v>
      </c>
      <c r="DA28" s="335"/>
      <c r="DB28" s="335"/>
      <c r="DC28" s="338"/>
      <c r="DD28" s="288">
        <v>3446029</v>
      </c>
      <c r="DE28" s="217"/>
      <c r="DF28" s="217"/>
      <c r="DG28" s="217"/>
      <c r="DH28" s="217"/>
      <c r="DI28" s="217"/>
      <c r="DJ28" s="217"/>
      <c r="DK28" s="279"/>
      <c r="DL28" s="288">
        <v>3446029</v>
      </c>
      <c r="DM28" s="217"/>
      <c r="DN28" s="217"/>
      <c r="DO28" s="217"/>
      <c r="DP28" s="217"/>
      <c r="DQ28" s="217"/>
      <c r="DR28" s="217"/>
      <c r="DS28" s="217"/>
      <c r="DT28" s="217"/>
      <c r="DU28" s="217"/>
      <c r="DV28" s="279"/>
      <c r="DW28" s="283">
        <v>15.4</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43031</v>
      </c>
      <c r="S29" s="217"/>
      <c r="T29" s="217"/>
      <c r="U29" s="217"/>
      <c r="V29" s="217"/>
      <c r="W29" s="217"/>
      <c r="X29" s="217"/>
      <c r="Y29" s="279"/>
      <c r="Z29" s="282">
        <v>0.1</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23</v>
      </c>
      <c r="CG29" s="1"/>
      <c r="CH29" s="1"/>
      <c r="CI29" s="1"/>
      <c r="CJ29" s="1"/>
      <c r="CK29" s="1"/>
      <c r="CL29" s="1"/>
      <c r="CM29" s="1"/>
      <c r="CN29" s="1"/>
      <c r="CO29" s="1"/>
      <c r="CP29" s="1"/>
      <c r="CQ29" s="269"/>
      <c r="CR29" s="274">
        <v>3453286</v>
      </c>
      <c r="CS29" s="313"/>
      <c r="CT29" s="313"/>
      <c r="CU29" s="313"/>
      <c r="CV29" s="313"/>
      <c r="CW29" s="313"/>
      <c r="CX29" s="313"/>
      <c r="CY29" s="332"/>
      <c r="CZ29" s="283">
        <v>9.5</v>
      </c>
      <c r="DA29" s="335"/>
      <c r="DB29" s="335"/>
      <c r="DC29" s="338"/>
      <c r="DD29" s="288">
        <v>3446029</v>
      </c>
      <c r="DE29" s="313"/>
      <c r="DF29" s="313"/>
      <c r="DG29" s="313"/>
      <c r="DH29" s="313"/>
      <c r="DI29" s="313"/>
      <c r="DJ29" s="313"/>
      <c r="DK29" s="332"/>
      <c r="DL29" s="288">
        <v>3446029</v>
      </c>
      <c r="DM29" s="313"/>
      <c r="DN29" s="313"/>
      <c r="DO29" s="313"/>
      <c r="DP29" s="313"/>
      <c r="DQ29" s="313"/>
      <c r="DR29" s="313"/>
      <c r="DS29" s="313"/>
      <c r="DT29" s="313"/>
      <c r="DU29" s="313"/>
      <c r="DV29" s="332"/>
      <c r="DW29" s="283">
        <v>15.4</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5702857</v>
      </c>
      <c r="S30" s="217"/>
      <c r="T30" s="217"/>
      <c r="U30" s="217"/>
      <c r="V30" s="217"/>
      <c r="W30" s="217"/>
      <c r="X30" s="217"/>
      <c r="Y30" s="279"/>
      <c r="Z30" s="282">
        <v>14.8</v>
      </c>
      <c r="AA30" s="282"/>
      <c r="AB30" s="282"/>
      <c r="AC30" s="282"/>
      <c r="AD30" s="287" t="s">
        <v>200</v>
      </c>
      <c r="AE30" s="287"/>
      <c r="AF30" s="287"/>
      <c r="AG30" s="287"/>
      <c r="AH30" s="287"/>
      <c r="AI30" s="287"/>
      <c r="AJ30" s="287"/>
      <c r="AK30" s="287"/>
      <c r="AL30" s="283" t="s">
        <v>200</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394</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3346675</v>
      </c>
      <c r="CS30" s="217"/>
      <c r="CT30" s="217"/>
      <c r="CU30" s="217"/>
      <c r="CV30" s="217"/>
      <c r="CW30" s="217"/>
      <c r="CX30" s="217"/>
      <c r="CY30" s="279"/>
      <c r="CZ30" s="283">
        <v>9.1999999999999993</v>
      </c>
      <c r="DA30" s="335"/>
      <c r="DB30" s="335"/>
      <c r="DC30" s="338"/>
      <c r="DD30" s="288">
        <v>3339887</v>
      </c>
      <c r="DE30" s="217"/>
      <c r="DF30" s="217"/>
      <c r="DG30" s="217"/>
      <c r="DH30" s="217"/>
      <c r="DI30" s="217"/>
      <c r="DJ30" s="217"/>
      <c r="DK30" s="279"/>
      <c r="DL30" s="288">
        <v>3339887</v>
      </c>
      <c r="DM30" s="217"/>
      <c r="DN30" s="217"/>
      <c r="DO30" s="217"/>
      <c r="DP30" s="217"/>
      <c r="DQ30" s="217"/>
      <c r="DR30" s="217"/>
      <c r="DS30" s="217"/>
      <c r="DT30" s="217"/>
      <c r="DU30" s="217"/>
      <c r="DV30" s="279"/>
      <c r="DW30" s="283">
        <v>15</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4</v>
      </c>
      <c r="AQ31" s="178"/>
      <c r="AR31" s="178"/>
      <c r="AS31" s="178"/>
      <c r="AT31" s="306" t="s">
        <v>396</v>
      </c>
      <c r="AU31" s="265"/>
      <c r="AV31" s="265"/>
      <c r="AW31" s="265"/>
      <c r="AX31" s="260" t="s">
        <v>269</v>
      </c>
      <c r="AY31" s="265"/>
      <c r="AZ31" s="265"/>
      <c r="BA31" s="265"/>
      <c r="BB31" s="265"/>
      <c r="BC31" s="265"/>
      <c r="BD31" s="265"/>
      <c r="BE31" s="265"/>
      <c r="BF31" s="268"/>
      <c r="BG31" s="318">
        <v>98.9</v>
      </c>
      <c r="BH31" s="322"/>
      <c r="BI31" s="322"/>
      <c r="BJ31" s="322"/>
      <c r="BK31" s="322"/>
      <c r="BL31" s="322"/>
      <c r="BM31" s="293">
        <v>96.5</v>
      </c>
      <c r="BN31" s="322"/>
      <c r="BO31" s="322"/>
      <c r="BP31" s="322"/>
      <c r="BQ31" s="324"/>
      <c r="BR31" s="318">
        <v>99</v>
      </c>
      <c r="BS31" s="322"/>
      <c r="BT31" s="322"/>
      <c r="BU31" s="322"/>
      <c r="BV31" s="322"/>
      <c r="BW31" s="322"/>
      <c r="BX31" s="293">
        <v>96.4</v>
      </c>
      <c r="BY31" s="322"/>
      <c r="BZ31" s="322"/>
      <c r="CA31" s="322"/>
      <c r="CB31" s="324"/>
      <c r="CD31" s="134"/>
      <c r="CE31" s="42"/>
      <c r="CF31" s="261" t="s">
        <v>312</v>
      </c>
      <c r="CG31" s="1"/>
      <c r="CH31" s="1"/>
      <c r="CI31" s="1"/>
      <c r="CJ31" s="1"/>
      <c r="CK31" s="1"/>
      <c r="CL31" s="1"/>
      <c r="CM31" s="1"/>
      <c r="CN31" s="1"/>
      <c r="CO31" s="1"/>
      <c r="CP31" s="1"/>
      <c r="CQ31" s="269"/>
      <c r="CR31" s="274">
        <v>106611</v>
      </c>
      <c r="CS31" s="313"/>
      <c r="CT31" s="313"/>
      <c r="CU31" s="313"/>
      <c r="CV31" s="313"/>
      <c r="CW31" s="313"/>
      <c r="CX31" s="313"/>
      <c r="CY31" s="332"/>
      <c r="CZ31" s="283">
        <v>0.3</v>
      </c>
      <c r="DA31" s="335"/>
      <c r="DB31" s="335"/>
      <c r="DC31" s="338"/>
      <c r="DD31" s="288">
        <v>106142</v>
      </c>
      <c r="DE31" s="313"/>
      <c r="DF31" s="313"/>
      <c r="DG31" s="313"/>
      <c r="DH31" s="313"/>
      <c r="DI31" s="313"/>
      <c r="DJ31" s="313"/>
      <c r="DK31" s="332"/>
      <c r="DL31" s="288">
        <v>106142</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2463151</v>
      </c>
      <c r="S32" s="217"/>
      <c r="T32" s="217"/>
      <c r="U32" s="217"/>
      <c r="V32" s="217"/>
      <c r="W32" s="217"/>
      <c r="X32" s="217"/>
      <c r="Y32" s="279"/>
      <c r="Z32" s="282">
        <v>6.4</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244</v>
      </c>
      <c r="AX32" s="261" t="s">
        <v>374</v>
      </c>
      <c r="AY32" s="1"/>
      <c r="AZ32" s="1"/>
      <c r="BA32" s="1"/>
      <c r="BB32" s="1"/>
      <c r="BC32" s="1"/>
      <c r="BD32" s="1"/>
      <c r="BE32" s="1"/>
      <c r="BF32" s="269"/>
      <c r="BG32" s="319">
        <v>99</v>
      </c>
      <c r="BH32" s="313"/>
      <c r="BI32" s="313"/>
      <c r="BJ32" s="313"/>
      <c r="BK32" s="313"/>
      <c r="BL32" s="313"/>
      <c r="BM32" s="238">
        <v>97.3</v>
      </c>
      <c r="BN32" s="313"/>
      <c r="BO32" s="313"/>
      <c r="BP32" s="313"/>
      <c r="BQ32" s="316"/>
      <c r="BR32" s="319">
        <v>99.1</v>
      </c>
      <c r="BS32" s="313"/>
      <c r="BT32" s="313"/>
      <c r="BU32" s="313"/>
      <c r="BV32" s="313"/>
      <c r="BW32" s="313"/>
      <c r="BX32" s="238">
        <v>97.4</v>
      </c>
      <c r="BY32" s="313"/>
      <c r="BZ32" s="313"/>
      <c r="CA32" s="313"/>
      <c r="CB32" s="316"/>
      <c r="CD32" s="135"/>
      <c r="CE32" s="142"/>
      <c r="CF32" s="261" t="s">
        <v>399</v>
      </c>
      <c r="CG32" s="1"/>
      <c r="CH32" s="1"/>
      <c r="CI32" s="1"/>
      <c r="CJ32" s="1"/>
      <c r="CK32" s="1"/>
      <c r="CL32" s="1"/>
      <c r="CM32" s="1"/>
      <c r="CN32" s="1"/>
      <c r="CO32" s="1"/>
      <c r="CP32" s="1"/>
      <c r="CQ32" s="269"/>
      <c r="CR32" s="274" t="s">
        <v>200</v>
      </c>
      <c r="CS32" s="217"/>
      <c r="CT32" s="217"/>
      <c r="CU32" s="217"/>
      <c r="CV32" s="217"/>
      <c r="CW32" s="217"/>
      <c r="CX32" s="217"/>
      <c r="CY32" s="279"/>
      <c r="CZ32" s="283" t="s">
        <v>200</v>
      </c>
      <c r="DA32" s="335"/>
      <c r="DB32" s="335"/>
      <c r="DC32" s="338"/>
      <c r="DD32" s="288" t="s">
        <v>200</v>
      </c>
      <c r="DE32" s="217"/>
      <c r="DF32" s="217"/>
      <c r="DG32" s="217"/>
      <c r="DH32" s="217"/>
      <c r="DI32" s="217"/>
      <c r="DJ32" s="217"/>
      <c r="DK32" s="279"/>
      <c r="DL32" s="288" t="s">
        <v>200</v>
      </c>
      <c r="DM32" s="217"/>
      <c r="DN32" s="217"/>
      <c r="DO32" s="217"/>
      <c r="DP32" s="217"/>
      <c r="DQ32" s="217"/>
      <c r="DR32" s="217"/>
      <c r="DS32" s="217"/>
      <c r="DT32" s="217"/>
      <c r="DU32" s="217"/>
      <c r="DV32" s="279"/>
      <c r="DW32" s="283" t="s">
        <v>200</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83431</v>
      </c>
      <c r="S33" s="217"/>
      <c r="T33" s="217"/>
      <c r="U33" s="217"/>
      <c r="V33" s="217"/>
      <c r="W33" s="217"/>
      <c r="X33" s="217"/>
      <c r="Y33" s="279"/>
      <c r="Z33" s="282">
        <v>0.2</v>
      </c>
      <c r="AA33" s="282"/>
      <c r="AB33" s="282"/>
      <c r="AC33" s="282"/>
      <c r="AD33" s="287">
        <v>62743</v>
      </c>
      <c r="AE33" s="287"/>
      <c r="AF33" s="287"/>
      <c r="AG33" s="287"/>
      <c r="AH33" s="287"/>
      <c r="AI33" s="287"/>
      <c r="AJ33" s="287"/>
      <c r="AK33" s="287"/>
      <c r="AL33" s="283">
        <v>0.3</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98.8</v>
      </c>
      <c r="BH33" s="312"/>
      <c r="BI33" s="312"/>
      <c r="BJ33" s="312"/>
      <c r="BK33" s="312"/>
      <c r="BL33" s="312"/>
      <c r="BM33" s="294">
        <v>95.8</v>
      </c>
      <c r="BN33" s="312"/>
      <c r="BO33" s="312"/>
      <c r="BP33" s="312"/>
      <c r="BQ33" s="317"/>
      <c r="BR33" s="320">
        <v>98.8</v>
      </c>
      <c r="BS33" s="312"/>
      <c r="BT33" s="312"/>
      <c r="BU33" s="312"/>
      <c r="BV33" s="312"/>
      <c r="BW33" s="312"/>
      <c r="BX33" s="294">
        <v>95.5</v>
      </c>
      <c r="BY33" s="312"/>
      <c r="BZ33" s="312"/>
      <c r="CA33" s="312"/>
      <c r="CB33" s="317"/>
      <c r="CD33" s="261" t="s">
        <v>400</v>
      </c>
      <c r="CE33" s="1"/>
      <c r="CF33" s="1"/>
      <c r="CG33" s="1"/>
      <c r="CH33" s="1"/>
      <c r="CI33" s="1"/>
      <c r="CJ33" s="1"/>
      <c r="CK33" s="1"/>
      <c r="CL33" s="1"/>
      <c r="CM33" s="1"/>
      <c r="CN33" s="1"/>
      <c r="CO33" s="1"/>
      <c r="CP33" s="1"/>
      <c r="CQ33" s="269"/>
      <c r="CR33" s="274">
        <v>16353678</v>
      </c>
      <c r="CS33" s="313"/>
      <c r="CT33" s="313"/>
      <c r="CU33" s="313"/>
      <c r="CV33" s="313"/>
      <c r="CW33" s="313"/>
      <c r="CX33" s="313"/>
      <c r="CY33" s="332"/>
      <c r="CZ33" s="283">
        <v>45</v>
      </c>
      <c r="DA33" s="335"/>
      <c r="DB33" s="335"/>
      <c r="DC33" s="338"/>
      <c r="DD33" s="288">
        <v>12437227</v>
      </c>
      <c r="DE33" s="313"/>
      <c r="DF33" s="313"/>
      <c r="DG33" s="313"/>
      <c r="DH33" s="313"/>
      <c r="DI33" s="313"/>
      <c r="DJ33" s="313"/>
      <c r="DK33" s="332"/>
      <c r="DL33" s="288">
        <v>10114311</v>
      </c>
      <c r="DM33" s="313"/>
      <c r="DN33" s="313"/>
      <c r="DO33" s="313"/>
      <c r="DP33" s="313"/>
      <c r="DQ33" s="313"/>
      <c r="DR33" s="313"/>
      <c r="DS33" s="313"/>
      <c r="DT33" s="313"/>
      <c r="DU33" s="313"/>
      <c r="DV33" s="332"/>
      <c r="DW33" s="283">
        <v>45.3</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466629</v>
      </c>
      <c r="S34" s="217"/>
      <c r="T34" s="217"/>
      <c r="U34" s="217"/>
      <c r="V34" s="217"/>
      <c r="W34" s="217"/>
      <c r="X34" s="217"/>
      <c r="Y34" s="279"/>
      <c r="Z34" s="282">
        <v>1.2</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4948021</v>
      </c>
      <c r="CS34" s="217"/>
      <c r="CT34" s="217"/>
      <c r="CU34" s="217"/>
      <c r="CV34" s="217"/>
      <c r="CW34" s="217"/>
      <c r="CX34" s="217"/>
      <c r="CY34" s="279"/>
      <c r="CZ34" s="283">
        <v>13.6</v>
      </c>
      <c r="DA34" s="335"/>
      <c r="DB34" s="335"/>
      <c r="DC34" s="338"/>
      <c r="DD34" s="288">
        <v>3946128</v>
      </c>
      <c r="DE34" s="217"/>
      <c r="DF34" s="217"/>
      <c r="DG34" s="217"/>
      <c r="DH34" s="217"/>
      <c r="DI34" s="217"/>
      <c r="DJ34" s="217"/>
      <c r="DK34" s="279"/>
      <c r="DL34" s="288">
        <v>3698106</v>
      </c>
      <c r="DM34" s="217"/>
      <c r="DN34" s="217"/>
      <c r="DO34" s="217"/>
      <c r="DP34" s="217"/>
      <c r="DQ34" s="217"/>
      <c r="DR34" s="217"/>
      <c r="DS34" s="217"/>
      <c r="DT34" s="217"/>
      <c r="DU34" s="217"/>
      <c r="DV34" s="279"/>
      <c r="DW34" s="283">
        <v>16.600000000000001</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1911824</v>
      </c>
      <c r="S35" s="217"/>
      <c r="T35" s="217"/>
      <c r="U35" s="217"/>
      <c r="V35" s="217"/>
      <c r="W35" s="217"/>
      <c r="X35" s="217"/>
      <c r="Y35" s="279"/>
      <c r="Z35" s="282">
        <v>5</v>
      </c>
      <c r="AA35" s="282"/>
      <c r="AB35" s="282"/>
      <c r="AC35" s="282"/>
      <c r="AD35" s="287" t="s">
        <v>200</v>
      </c>
      <c r="AE35" s="287"/>
      <c r="AF35" s="287"/>
      <c r="AG35" s="287"/>
      <c r="AH35" s="287"/>
      <c r="AI35" s="287"/>
      <c r="AJ35" s="287"/>
      <c r="AK35" s="287"/>
      <c r="AL35" s="283" t="s">
        <v>200</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334065</v>
      </c>
      <c r="CS35" s="313"/>
      <c r="CT35" s="313"/>
      <c r="CU35" s="313"/>
      <c r="CV35" s="313"/>
      <c r="CW35" s="313"/>
      <c r="CX35" s="313"/>
      <c r="CY35" s="332"/>
      <c r="CZ35" s="283">
        <v>0.9</v>
      </c>
      <c r="DA35" s="335"/>
      <c r="DB35" s="335"/>
      <c r="DC35" s="338"/>
      <c r="DD35" s="288">
        <v>213435</v>
      </c>
      <c r="DE35" s="313"/>
      <c r="DF35" s="313"/>
      <c r="DG35" s="313"/>
      <c r="DH35" s="313"/>
      <c r="DI35" s="313"/>
      <c r="DJ35" s="313"/>
      <c r="DK35" s="332"/>
      <c r="DL35" s="288">
        <v>213435</v>
      </c>
      <c r="DM35" s="313"/>
      <c r="DN35" s="313"/>
      <c r="DO35" s="313"/>
      <c r="DP35" s="313"/>
      <c r="DQ35" s="313"/>
      <c r="DR35" s="313"/>
      <c r="DS35" s="313"/>
      <c r="DT35" s="313"/>
      <c r="DU35" s="313"/>
      <c r="DV35" s="332"/>
      <c r="DW35" s="283">
        <v>1</v>
      </c>
      <c r="DX35" s="335"/>
      <c r="DY35" s="335"/>
      <c r="DZ35" s="335"/>
      <c r="EA35" s="335"/>
      <c r="EB35" s="335"/>
      <c r="EC35" s="360"/>
    </row>
    <row r="36" spans="2:133" ht="11.25" customHeight="1">
      <c r="B36" s="261" t="s">
        <v>375</v>
      </c>
      <c r="C36" s="1"/>
      <c r="D36" s="1"/>
      <c r="E36" s="1"/>
      <c r="F36" s="1"/>
      <c r="G36" s="1"/>
      <c r="H36" s="1"/>
      <c r="I36" s="1"/>
      <c r="J36" s="1"/>
      <c r="K36" s="1"/>
      <c r="L36" s="1"/>
      <c r="M36" s="1"/>
      <c r="N36" s="1"/>
      <c r="O36" s="1"/>
      <c r="P36" s="1"/>
      <c r="Q36" s="269"/>
      <c r="R36" s="274">
        <v>751313</v>
      </c>
      <c r="S36" s="217"/>
      <c r="T36" s="217"/>
      <c r="U36" s="217"/>
      <c r="V36" s="217"/>
      <c r="W36" s="217"/>
      <c r="X36" s="217"/>
      <c r="Y36" s="279"/>
      <c r="Z36" s="282">
        <v>1.9</v>
      </c>
      <c r="AA36" s="282"/>
      <c r="AB36" s="282"/>
      <c r="AC36" s="282"/>
      <c r="AD36" s="287" t="s">
        <v>200</v>
      </c>
      <c r="AE36" s="287"/>
      <c r="AF36" s="287"/>
      <c r="AG36" s="287"/>
      <c r="AH36" s="287"/>
      <c r="AI36" s="287"/>
      <c r="AJ36" s="287"/>
      <c r="AK36" s="287"/>
      <c r="AL36" s="283" t="s">
        <v>200</v>
      </c>
      <c r="AM36" s="238"/>
      <c r="AN36" s="238"/>
      <c r="AO36" s="296"/>
      <c r="AP36" s="95"/>
      <c r="AQ36" s="301" t="s">
        <v>390</v>
      </c>
      <c r="AR36" s="304"/>
      <c r="AS36" s="304"/>
      <c r="AT36" s="304"/>
      <c r="AU36" s="304"/>
      <c r="AV36" s="304"/>
      <c r="AW36" s="304"/>
      <c r="AX36" s="304"/>
      <c r="AY36" s="309"/>
      <c r="AZ36" s="273">
        <v>5020233</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106048</v>
      </c>
      <c r="BW36" s="276"/>
      <c r="BX36" s="276"/>
      <c r="BY36" s="276"/>
      <c r="BZ36" s="276"/>
      <c r="CA36" s="276"/>
      <c r="CB36" s="315"/>
      <c r="CD36" s="261" t="s">
        <v>31</v>
      </c>
      <c r="CE36" s="1"/>
      <c r="CF36" s="1"/>
      <c r="CG36" s="1"/>
      <c r="CH36" s="1"/>
      <c r="CI36" s="1"/>
      <c r="CJ36" s="1"/>
      <c r="CK36" s="1"/>
      <c r="CL36" s="1"/>
      <c r="CM36" s="1"/>
      <c r="CN36" s="1"/>
      <c r="CO36" s="1"/>
      <c r="CP36" s="1"/>
      <c r="CQ36" s="269"/>
      <c r="CR36" s="274">
        <v>6287421</v>
      </c>
      <c r="CS36" s="217"/>
      <c r="CT36" s="217"/>
      <c r="CU36" s="217"/>
      <c r="CV36" s="217"/>
      <c r="CW36" s="217"/>
      <c r="CX36" s="217"/>
      <c r="CY36" s="279"/>
      <c r="CZ36" s="283">
        <v>17.3</v>
      </c>
      <c r="DA36" s="335"/>
      <c r="DB36" s="335"/>
      <c r="DC36" s="338"/>
      <c r="DD36" s="288">
        <v>5070012</v>
      </c>
      <c r="DE36" s="217"/>
      <c r="DF36" s="217"/>
      <c r="DG36" s="217"/>
      <c r="DH36" s="217"/>
      <c r="DI36" s="217"/>
      <c r="DJ36" s="217"/>
      <c r="DK36" s="279"/>
      <c r="DL36" s="288">
        <v>3450435</v>
      </c>
      <c r="DM36" s="217"/>
      <c r="DN36" s="217"/>
      <c r="DO36" s="217"/>
      <c r="DP36" s="217"/>
      <c r="DQ36" s="217"/>
      <c r="DR36" s="217"/>
      <c r="DS36" s="217"/>
      <c r="DT36" s="217"/>
      <c r="DU36" s="217"/>
      <c r="DV36" s="279"/>
      <c r="DW36" s="283">
        <v>15.5</v>
      </c>
      <c r="DX36" s="335"/>
      <c r="DY36" s="335"/>
      <c r="DZ36" s="335"/>
      <c r="EA36" s="335"/>
      <c r="EB36" s="335"/>
      <c r="EC36" s="360"/>
    </row>
    <row r="37" spans="2:133" ht="11.25" customHeight="1">
      <c r="B37" s="261" t="s">
        <v>401</v>
      </c>
      <c r="C37" s="1"/>
      <c r="D37" s="1"/>
      <c r="E37" s="1"/>
      <c r="F37" s="1"/>
      <c r="G37" s="1"/>
      <c r="H37" s="1"/>
      <c r="I37" s="1"/>
      <c r="J37" s="1"/>
      <c r="K37" s="1"/>
      <c r="L37" s="1"/>
      <c r="M37" s="1"/>
      <c r="N37" s="1"/>
      <c r="O37" s="1"/>
      <c r="P37" s="1"/>
      <c r="Q37" s="269"/>
      <c r="R37" s="274">
        <v>1839353</v>
      </c>
      <c r="S37" s="217"/>
      <c r="T37" s="217"/>
      <c r="U37" s="217"/>
      <c r="V37" s="217"/>
      <c r="W37" s="217"/>
      <c r="X37" s="217"/>
      <c r="Y37" s="279"/>
      <c r="Z37" s="282">
        <v>4.8</v>
      </c>
      <c r="AA37" s="282"/>
      <c r="AB37" s="282"/>
      <c r="AC37" s="282"/>
      <c r="AD37" s="287">
        <v>44667</v>
      </c>
      <c r="AE37" s="287"/>
      <c r="AF37" s="287"/>
      <c r="AG37" s="287"/>
      <c r="AH37" s="287"/>
      <c r="AI37" s="287"/>
      <c r="AJ37" s="287"/>
      <c r="AK37" s="287"/>
      <c r="AL37" s="283">
        <v>0.2</v>
      </c>
      <c r="AM37" s="238"/>
      <c r="AN37" s="238"/>
      <c r="AO37" s="296"/>
      <c r="AQ37" s="302" t="s">
        <v>411</v>
      </c>
      <c r="AR37" s="111"/>
      <c r="AS37" s="111"/>
      <c r="AT37" s="111"/>
      <c r="AU37" s="111"/>
      <c r="AV37" s="111"/>
      <c r="AW37" s="111"/>
      <c r="AX37" s="111"/>
      <c r="AY37" s="310"/>
      <c r="AZ37" s="274">
        <v>1550601</v>
      </c>
      <c r="BA37" s="217"/>
      <c r="BB37" s="217"/>
      <c r="BC37" s="217"/>
      <c r="BD37" s="313"/>
      <c r="BE37" s="313"/>
      <c r="BF37" s="316"/>
      <c r="BG37" s="261" t="s">
        <v>413</v>
      </c>
      <c r="BH37" s="1"/>
      <c r="BI37" s="1"/>
      <c r="BJ37" s="1"/>
      <c r="BK37" s="1"/>
      <c r="BL37" s="1"/>
      <c r="BM37" s="1"/>
      <c r="BN37" s="1"/>
      <c r="BO37" s="1"/>
      <c r="BP37" s="1"/>
      <c r="BQ37" s="1"/>
      <c r="BR37" s="1"/>
      <c r="BS37" s="1"/>
      <c r="BT37" s="1"/>
      <c r="BU37" s="269"/>
      <c r="BV37" s="274">
        <v>77828</v>
      </c>
      <c r="BW37" s="217"/>
      <c r="BX37" s="217"/>
      <c r="BY37" s="217"/>
      <c r="BZ37" s="217"/>
      <c r="CA37" s="217"/>
      <c r="CB37" s="326"/>
      <c r="CD37" s="261" t="s">
        <v>161</v>
      </c>
      <c r="CE37" s="1"/>
      <c r="CF37" s="1"/>
      <c r="CG37" s="1"/>
      <c r="CH37" s="1"/>
      <c r="CI37" s="1"/>
      <c r="CJ37" s="1"/>
      <c r="CK37" s="1"/>
      <c r="CL37" s="1"/>
      <c r="CM37" s="1"/>
      <c r="CN37" s="1"/>
      <c r="CO37" s="1"/>
      <c r="CP37" s="1"/>
      <c r="CQ37" s="269"/>
      <c r="CR37" s="274">
        <v>1874421</v>
      </c>
      <c r="CS37" s="313"/>
      <c r="CT37" s="313"/>
      <c r="CU37" s="313"/>
      <c r="CV37" s="313"/>
      <c r="CW37" s="313"/>
      <c r="CX37" s="313"/>
      <c r="CY37" s="332"/>
      <c r="CZ37" s="283">
        <v>5.2</v>
      </c>
      <c r="DA37" s="335"/>
      <c r="DB37" s="335"/>
      <c r="DC37" s="338"/>
      <c r="DD37" s="288">
        <v>1874421</v>
      </c>
      <c r="DE37" s="313"/>
      <c r="DF37" s="313"/>
      <c r="DG37" s="313"/>
      <c r="DH37" s="313"/>
      <c r="DI37" s="313"/>
      <c r="DJ37" s="313"/>
      <c r="DK37" s="332"/>
      <c r="DL37" s="288">
        <v>1850474</v>
      </c>
      <c r="DM37" s="313"/>
      <c r="DN37" s="313"/>
      <c r="DO37" s="313"/>
      <c r="DP37" s="313"/>
      <c r="DQ37" s="313"/>
      <c r="DR37" s="313"/>
      <c r="DS37" s="313"/>
      <c r="DT37" s="313"/>
      <c r="DU37" s="313"/>
      <c r="DV37" s="332"/>
      <c r="DW37" s="283">
        <v>8.3000000000000007</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1498900</v>
      </c>
      <c r="S38" s="217"/>
      <c r="T38" s="217"/>
      <c r="U38" s="217"/>
      <c r="V38" s="217"/>
      <c r="W38" s="217"/>
      <c r="X38" s="217"/>
      <c r="Y38" s="279"/>
      <c r="Z38" s="282">
        <v>3.9</v>
      </c>
      <c r="AA38" s="282"/>
      <c r="AB38" s="282"/>
      <c r="AC38" s="282"/>
      <c r="AD38" s="287" t="s">
        <v>200</v>
      </c>
      <c r="AE38" s="287"/>
      <c r="AF38" s="287"/>
      <c r="AG38" s="287"/>
      <c r="AH38" s="287"/>
      <c r="AI38" s="287"/>
      <c r="AJ38" s="287"/>
      <c r="AK38" s="287"/>
      <c r="AL38" s="283" t="s">
        <v>200</v>
      </c>
      <c r="AM38" s="238"/>
      <c r="AN38" s="238"/>
      <c r="AO38" s="296"/>
      <c r="AQ38" s="302" t="s">
        <v>305</v>
      </c>
      <c r="AR38" s="111"/>
      <c r="AS38" s="111"/>
      <c r="AT38" s="111"/>
      <c r="AU38" s="111"/>
      <c r="AV38" s="111"/>
      <c r="AW38" s="111"/>
      <c r="AX38" s="111"/>
      <c r="AY38" s="310"/>
      <c r="AZ38" s="274">
        <v>28823</v>
      </c>
      <c r="BA38" s="217"/>
      <c r="BB38" s="217"/>
      <c r="BC38" s="217"/>
      <c r="BD38" s="313"/>
      <c r="BE38" s="313"/>
      <c r="BF38" s="316"/>
      <c r="BG38" s="261" t="s">
        <v>416</v>
      </c>
      <c r="BH38" s="1"/>
      <c r="BI38" s="1"/>
      <c r="BJ38" s="1"/>
      <c r="BK38" s="1"/>
      <c r="BL38" s="1"/>
      <c r="BM38" s="1"/>
      <c r="BN38" s="1"/>
      <c r="BO38" s="1"/>
      <c r="BP38" s="1"/>
      <c r="BQ38" s="1"/>
      <c r="BR38" s="1"/>
      <c r="BS38" s="1"/>
      <c r="BT38" s="1"/>
      <c r="BU38" s="269"/>
      <c r="BV38" s="274">
        <v>10389</v>
      </c>
      <c r="BW38" s="217"/>
      <c r="BX38" s="217"/>
      <c r="BY38" s="217"/>
      <c r="BZ38" s="217"/>
      <c r="CA38" s="217"/>
      <c r="CB38" s="326"/>
      <c r="CD38" s="261" t="s">
        <v>417</v>
      </c>
      <c r="CE38" s="1"/>
      <c r="CF38" s="1"/>
      <c r="CG38" s="1"/>
      <c r="CH38" s="1"/>
      <c r="CI38" s="1"/>
      <c r="CJ38" s="1"/>
      <c r="CK38" s="1"/>
      <c r="CL38" s="1"/>
      <c r="CM38" s="1"/>
      <c r="CN38" s="1"/>
      <c r="CO38" s="1"/>
      <c r="CP38" s="1"/>
      <c r="CQ38" s="269"/>
      <c r="CR38" s="274">
        <v>3440809</v>
      </c>
      <c r="CS38" s="217"/>
      <c r="CT38" s="217"/>
      <c r="CU38" s="217"/>
      <c r="CV38" s="217"/>
      <c r="CW38" s="217"/>
      <c r="CX38" s="217"/>
      <c r="CY38" s="279"/>
      <c r="CZ38" s="283">
        <v>9.5</v>
      </c>
      <c r="DA38" s="335"/>
      <c r="DB38" s="335"/>
      <c r="DC38" s="338"/>
      <c r="DD38" s="288">
        <v>2819877</v>
      </c>
      <c r="DE38" s="217"/>
      <c r="DF38" s="217"/>
      <c r="DG38" s="217"/>
      <c r="DH38" s="217"/>
      <c r="DI38" s="217"/>
      <c r="DJ38" s="217"/>
      <c r="DK38" s="279"/>
      <c r="DL38" s="288">
        <v>2750235</v>
      </c>
      <c r="DM38" s="217"/>
      <c r="DN38" s="217"/>
      <c r="DO38" s="217"/>
      <c r="DP38" s="217"/>
      <c r="DQ38" s="217"/>
      <c r="DR38" s="217"/>
      <c r="DS38" s="217"/>
      <c r="DT38" s="217"/>
      <c r="DU38" s="217"/>
      <c r="DV38" s="279"/>
      <c r="DW38" s="283">
        <v>12.3</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419</v>
      </c>
      <c r="AR39" s="111"/>
      <c r="AS39" s="111"/>
      <c r="AT39" s="111"/>
      <c r="AU39" s="111"/>
      <c r="AV39" s="111"/>
      <c r="AW39" s="111"/>
      <c r="AX39" s="111"/>
      <c r="AY39" s="310"/>
      <c r="AZ39" s="274">
        <v>26222</v>
      </c>
      <c r="BA39" s="217"/>
      <c r="BB39" s="217"/>
      <c r="BC39" s="217"/>
      <c r="BD39" s="313"/>
      <c r="BE39" s="313"/>
      <c r="BF39" s="316"/>
      <c r="BG39" s="261" t="s">
        <v>337</v>
      </c>
      <c r="BH39" s="1"/>
      <c r="BI39" s="1"/>
      <c r="BJ39" s="1"/>
      <c r="BK39" s="1"/>
      <c r="BL39" s="1"/>
      <c r="BM39" s="1"/>
      <c r="BN39" s="1"/>
      <c r="BO39" s="1"/>
      <c r="BP39" s="1"/>
      <c r="BQ39" s="1"/>
      <c r="BR39" s="1"/>
      <c r="BS39" s="1"/>
      <c r="BT39" s="1"/>
      <c r="BU39" s="269"/>
      <c r="BV39" s="274">
        <v>15801</v>
      </c>
      <c r="BW39" s="217"/>
      <c r="BX39" s="217"/>
      <c r="BY39" s="217"/>
      <c r="BZ39" s="217"/>
      <c r="CA39" s="217"/>
      <c r="CB39" s="326"/>
      <c r="CD39" s="261" t="s">
        <v>424</v>
      </c>
      <c r="CE39" s="1"/>
      <c r="CF39" s="1"/>
      <c r="CG39" s="1"/>
      <c r="CH39" s="1"/>
      <c r="CI39" s="1"/>
      <c r="CJ39" s="1"/>
      <c r="CK39" s="1"/>
      <c r="CL39" s="1"/>
      <c r="CM39" s="1"/>
      <c r="CN39" s="1"/>
      <c r="CO39" s="1"/>
      <c r="CP39" s="1"/>
      <c r="CQ39" s="269"/>
      <c r="CR39" s="274">
        <v>1038022</v>
      </c>
      <c r="CS39" s="313"/>
      <c r="CT39" s="313"/>
      <c r="CU39" s="313"/>
      <c r="CV39" s="313"/>
      <c r="CW39" s="313"/>
      <c r="CX39" s="313"/>
      <c r="CY39" s="332"/>
      <c r="CZ39" s="283">
        <v>2.9</v>
      </c>
      <c r="DA39" s="335"/>
      <c r="DB39" s="335"/>
      <c r="DC39" s="338"/>
      <c r="DD39" s="288">
        <v>385675</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v>180000</v>
      </c>
      <c r="S40" s="217"/>
      <c r="T40" s="217"/>
      <c r="U40" s="217"/>
      <c r="V40" s="217"/>
      <c r="W40" s="217"/>
      <c r="X40" s="217"/>
      <c r="Y40" s="279"/>
      <c r="Z40" s="282">
        <v>0.5</v>
      </c>
      <c r="AA40" s="282"/>
      <c r="AB40" s="282"/>
      <c r="AC40" s="282"/>
      <c r="AD40" s="287" t="s">
        <v>200</v>
      </c>
      <c r="AE40" s="287"/>
      <c r="AF40" s="287"/>
      <c r="AG40" s="287"/>
      <c r="AH40" s="287"/>
      <c r="AI40" s="287"/>
      <c r="AJ40" s="287"/>
      <c r="AK40" s="287"/>
      <c r="AL40" s="283" t="s">
        <v>200</v>
      </c>
      <c r="AM40" s="238"/>
      <c r="AN40" s="238"/>
      <c r="AO40" s="296"/>
      <c r="AQ40" s="302" t="s">
        <v>427</v>
      </c>
      <c r="AR40" s="111"/>
      <c r="AS40" s="111"/>
      <c r="AT40" s="111"/>
      <c r="AU40" s="111"/>
      <c r="AV40" s="111"/>
      <c r="AW40" s="111"/>
      <c r="AX40" s="111"/>
      <c r="AY40" s="310"/>
      <c r="AZ40" s="274" t="s">
        <v>200</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103</v>
      </c>
      <c r="BW40" s="217"/>
      <c r="BX40" s="217"/>
      <c r="BY40" s="217"/>
      <c r="BZ40" s="217"/>
      <c r="CA40" s="217"/>
      <c r="CB40" s="326"/>
      <c r="CD40" s="261" t="s">
        <v>369</v>
      </c>
      <c r="CE40" s="1"/>
      <c r="CF40" s="1"/>
      <c r="CG40" s="1"/>
      <c r="CH40" s="1"/>
      <c r="CI40" s="1"/>
      <c r="CJ40" s="1"/>
      <c r="CK40" s="1"/>
      <c r="CL40" s="1"/>
      <c r="CM40" s="1"/>
      <c r="CN40" s="1"/>
      <c r="CO40" s="1"/>
      <c r="CP40" s="1"/>
      <c r="CQ40" s="269"/>
      <c r="CR40" s="274">
        <v>305340</v>
      </c>
      <c r="CS40" s="217"/>
      <c r="CT40" s="217"/>
      <c r="CU40" s="217"/>
      <c r="CV40" s="217"/>
      <c r="CW40" s="217"/>
      <c r="CX40" s="217"/>
      <c r="CY40" s="279"/>
      <c r="CZ40" s="283">
        <v>0.8</v>
      </c>
      <c r="DA40" s="335"/>
      <c r="DB40" s="335"/>
      <c r="DC40" s="338"/>
      <c r="DD40" s="288">
        <v>2100</v>
      </c>
      <c r="DE40" s="217"/>
      <c r="DF40" s="217"/>
      <c r="DG40" s="217"/>
      <c r="DH40" s="217"/>
      <c r="DI40" s="217"/>
      <c r="DJ40" s="217"/>
      <c r="DK40" s="279"/>
      <c r="DL40" s="288">
        <v>2100</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38589357</v>
      </c>
      <c r="S41" s="277"/>
      <c r="T41" s="277"/>
      <c r="U41" s="277"/>
      <c r="V41" s="277"/>
      <c r="W41" s="277"/>
      <c r="X41" s="277"/>
      <c r="Y41" s="280"/>
      <c r="Z41" s="284">
        <v>100</v>
      </c>
      <c r="AA41" s="284"/>
      <c r="AB41" s="284"/>
      <c r="AC41" s="284"/>
      <c r="AD41" s="289">
        <v>22147234</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627919</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200</v>
      </c>
      <c r="BW41" s="217"/>
      <c r="BX41" s="217"/>
      <c r="BY41" s="217"/>
      <c r="BZ41" s="217"/>
      <c r="CA41" s="217"/>
      <c r="CB41" s="326"/>
      <c r="CD41" s="261" t="s">
        <v>281</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2786668</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402</v>
      </c>
      <c r="BW42" s="277"/>
      <c r="BX42" s="277"/>
      <c r="BY42" s="277"/>
      <c r="BZ42" s="277"/>
      <c r="CA42" s="277"/>
      <c r="CB42" s="327"/>
      <c r="CD42" s="261" t="s">
        <v>273</v>
      </c>
      <c r="CE42" s="1"/>
      <c r="CF42" s="1"/>
      <c r="CG42" s="1"/>
      <c r="CH42" s="1"/>
      <c r="CI42" s="1"/>
      <c r="CJ42" s="1"/>
      <c r="CK42" s="1"/>
      <c r="CL42" s="1"/>
      <c r="CM42" s="1"/>
      <c r="CN42" s="1"/>
      <c r="CO42" s="1"/>
      <c r="CP42" s="1"/>
      <c r="CQ42" s="269"/>
      <c r="CR42" s="274">
        <v>2452947</v>
      </c>
      <c r="CS42" s="313"/>
      <c r="CT42" s="313"/>
      <c r="CU42" s="313"/>
      <c r="CV42" s="313"/>
      <c r="CW42" s="313"/>
      <c r="CX42" s="313"/>
      <c r="CY42" s="332"/>
      <c r="CZ42" s="283">
        <v>6.8</v>
      </c>
      <c r="DA42" s="335"/>
      <c r="DB42" s="335"/>
      <c r="DC42" s="338"/>
      <c r="DD42" s="288">
        <v>651019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89</v>
      </c>
      <c r="CE43" s="1"/>
      <c r="CF43" s="1"/>
      <c r="CG43" s="1"/>
      <c r="CH43" s="1"/>
      <c r="CI43" s="1"/>
      <c r="CJ43" s="1"/>
      <c r="CK43" s="1"/>
      <c r="CL43" s="1"/>
      <c r="CM43" s="1"/>
      <c r="CN43" s="1"/>
      <c r="CO43" s="1"/>
      <c r="CP43" s="1"/>
      <c r="CQ43" s="269"/>
      <c r="CR43" s="274">
        <v>296925</v>
      </c>
      <c r="CS43" s="313"/>
      <c r="CT43" s="313"/>
      <c r="CU43" s="313"/>
      <c r="CV43" s="313"/>
      <c r="CW43" s="313"/>
      <c r="CX43" s="313"/>
      <c r="CY43" s="332"/>
      <c r="CZ43" s="283">
        <v>0.8</v>
      </c>
      <c r="DA43" s="335"/>
      <c r="DB43" s="335"/>
      <c r="DC43" s="338"/>
      <c r="DD43" s="288">
        <v>296925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433</v>
      </c>
      <c r="CG44" s="1"/>
      <c r="CH44" s="1"/>
      <c r="CI44" s="1"/>
      <c r="CJ44" s="1"/>
      <c r="CK44" s="1"/>
      <c r="CL44" s="1"/>
      <c r="CM44" s="1"/>
      <c r="CN44" s="1"/>
      <c r="CO44" s="1"/>
      <c r="CP44" s="1"/>
      <c r="CQ44" s="269"/>
      <c r="CR44" s="274">
        <v>2452694</v>
      </c>
      <c r="CS44" s="217"/>
      <c r="CT44" s="217"/>
      <c r="CU44" s="217"/>
      <c r="CV44" s="217"/>
      <c r="CW44" s="217"/>
      <c r="CX44" s="217"/>
      <c r="CY44" s="279"/>
      <c r="CZ44" s="283">
        <v>6.8</v>
      </c>
      <c r="DA44" s="238"/>
      <c r="DB44" s="238"/>
      <c r="DC44" s="285"/>
      <c r="DD44" s="288">
        <v>650927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935017</v>
      </c>
      <c r="CS45" s="313"/>
      <c r="CT45" s="313"/>
      <c r="CU45" s="313"/>
      <c r="CV45" s="313"/>
      <c r="CW45" s="313"/>
      <c r="CX45" s="313"/>
      <c r="CY45" s="332"/>
      <c r="CZ45" s="283">
        <v>2.6</v>
      </c>
      <c r="DA45" s="335"/>
      <c r="DB45" s="335"/>
      <c r="DC45" s="338"/>
      <c r="DD45" s="288">
        <v>55280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1413149</v>
      </c>
      <c r="CS46" s="217"/>
      <c r="CT46" s="217"/>
      <c r="CU46" s="217"/>
      <c r="CV46" s="217"/>
      <c r="CW46" s="217"/>
      <c r="CX46" s="217"/>
      <c r="CY46" s="279"/>
      <c r="CZ46" s="283">
        <v>3.9</v>
      </c>
      <c r="DA46" s="238"/>
      <c r="DB46" s="238"/>
      <c r="DC46" s="285"/>
      <c r="DD46" s="288">
        <v>535119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437</v>
      </c>
      <c r="CG47" s="1"/>
      <c r="CH47" s="1"/>
      <c r="CI47" s="1"/>
      <c r="CJ47" s="1"/>
      <c r="CK47" s="1"/>
      <c r="CL47" s="1"/>
      <c r="CM47" s="1"/>
      <c r="CN47" s="1"/>
      <c r="CO47" s="1"/>
      <c r="CP47" s="1"/>
      <c r="CQ47" s="269"/>
      <c r="CR47" s="274">
        <v>253</v>
      </c>
      <c r="CS47" s="313"/>
      <c r="CT47" s="313"/>
      <c r="CU47" s="313"/>
      <c r="CV47" s="313"/>
      <c r="CW47" s="313"/>
      <c r="CX47" s="313"/>
      <c r="CY47" s="332"/>
      <c r="CZ47" s="283">
        <v>0</v>
      </c>
      <c r="DA47" s="335"/>
      <c r="DB47" s="335"/>
      <c r="DC47" s="338"/>
      <c r="DD47" s="288">
        <v>92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438</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36330998</v>
      </c>
      <c r="CS49" s="312"/>
      <c r="CT49" s="312"/>
      <c r="CU49" s="312"/>
      <c r="CV49" s="312"/>
      <c r="CW49" s="312"/>
      <c r="CX49" s="312"/>
      <c r="CY49" s="333"/>
      <c r="CZ49" s="292">
        <v>100</v>
      </c>
      <c r="DA49" s="336"/>
      <c r="DB49" s="336"/>
      <c r="DC49" s="339"/>
      <c r="DD49" s="342">
        <v>25129466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Osc91iF0wxb09PRGtPhQJhtXoELcsyt729rrMzYs+bCpq1R57lmzibcF36aKbOrC+e1Pmy7EMrsgDYTwTwCU0Q==" saltValue="U/m5WczxgT5Y/xOLbc6/6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262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180</v>
      </c>
      <c r="R5" s="447"/>
      <c r="S5" s="447"/>
      <c r="T5" s="447"/>
      <c r="U5" s="458"/>
      <c r="V5" s="435" t="s">
        <v>442</v>
      </c>
      <c r="W5" s="447"/>
      <c r="X5" s="447"/>
      <c r="Y5" s="447"/>
      <c r="Z5" s="458"/>
      <c r="AA5" s="435" t="s">
        <v>443</v>
      </c>
      <c r="AB5" s="447"/>
      <c r="AC5" s="447"/>
      <c r="AD5" s="447"/>
      <c r="AE5" s="447"/>
      <c r="AF5" s="504" t="s">
        <v>178</v>
      </c>
      <c r="AG5" s="447"/>
      <c r="AH5" s="447"/>
      <c r="AI5" s="447"/>
      <c r="AJ5" s="522"/>
      <c r="AK5" s="447" t="s">
        <v>444</v>
      </c>
      <c r="AL5" s="447"/>
      <c r="AM5" s="447"/>
      <c r="AN5" s="447"/>
      <c r="AO5" s="458"/>
      <c r="AP5" s="435" t="s">
        <v>445</v>
      </c>
      <c r="AQ5" s="447"/>
      <c r="AR5" s="447"/>
      <c r="AS5" s="447"/>
      <c r="AT5" s="458"/>
      <c r="AU5" s="435" t="s">
        <v>448</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319</v>
      </c>
      <c r="CN5" s="447"/>
      <c r="CO5" s="447"/>
      <c r="CP5" s="447"/>
      <c r="CQ5" s="458"/>
      <c r="CR5" s="435" t="s">
        <v>239</v>
      </c>
      <c r="CS5" s="447"/>
      <c r="CT5" s="447"/>
      <c r="CU5" s="447"/>
      <c r="CV5" s="458"/>
      <c r="CW5" s="435" t="s">
        <v>53</v>
      </c>
      <c r="CX5" s="447"/>
      <c r="CY5" s="447"/>
      <c r="CZ5" s="447"/>
      <c r="DA5" s="458"/>
      <c r="DB5" s="435" t="s">
        <v>452</v>
      </c>
      <c r="DC5" s="447"/>
      <c r="DD5" s="447"/>
      <c r="DE5" s="447"/>
      <c r="DF5" s="458"/>
      <c r="DG5" s="700" t="s">
        <v>237</v>
      </c>
      <c r="DH5" s="703"/>
      <c r="DI5" s="703"/>
      <c r="DJ5" s="703"/>
      <c r="DK5" s="708"/>
      <c r="DL5" s="700" t="s">
        <v>454</v>
      </c>
      <c r="DM5" s="703"/>
      <c r="DN5" s="703"/>
      <c r="DO5" s="703"/>
      <c r="DP5" s="708"/>
      <c r="DQ5" s="435" t="s">
        <v>456</v>
      </c>
      <c r="DR5" s="447"/>
      <c r="DS5" s="447"/>
      <c r="DT5" s="447"/>
      <c r="DU5" s="458"/>
      <c r="DV5" s="435" t="s">
        <v>448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457</v>
      </c>
      <c r="C7" s="419"/>
      <c r="D7" s="419"/>
      <c r="E7" s="419"/>
      <c r="F7" s="419"/>
      <c r="G7" s="419"/>
      <c r="H7" s="419"/>
      <c r="I7" s="419"/>
      <c r="J7" s="419"/>
      <c r="K7" s="419"/>
      <c r="L7" s="419"/>
      <c r="M7" s="419"/>
      <c r="N7" s="419"/>
      <c r="O7" s="419"/>
      <c r="P7" s="431"/>
      <c r="Q7" s="437">
        <v>38595</v>
      </c>
      <c r="R7" s="449"/>
      <c r="S7" s="449"/>
      <c r="T7" s="449"/>
      <c r="U7" s="449"/>
      <c r="V7" s="449">
        <v>36336</v>
      </c>
      <c r="W7" s="449"/>
      <c r="X7" s="449"/>
      <c r="Y7" s="449"/>
      <c r="Z7" s="449"/>
      <c r="AA7" s="449">
        <v>2258</v>
      </c>
      <c r="AB7" s="449"/>
      <c r="AC7" s="449"/>
      <c r="AD7" s="449"/>
      <c r="AE7" s="492"/>
      <c r="AF7" s="506">
        <v>1469</v>
      </c>
      <c r="AG7" s="519"/>
      <c r="AH7" s="519"/>
      <c r="AI7" s="519"/>
      <c r="AJ7" s="524"/>
      <c r="AK7" s="532">
        <v>1913</v>
      </c>
      <c r="AL7" s="449"/>
      <c r="AM7" s="449"/>
      <c r="AN7" s="449"/>
      <c r="AO7" s="449"/>
      <c r="AP7" s="449">
        <v>30464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534</v>
      </c>
      <c r="BT7" s="419"/>
      <c r="BU7" s="419"/>
      <c r="BV7" s="419"/>
      <c r="BW7" s="419"/>
      <c r="BX7" s="419"/>
      <c r="BY7" s="419"/>
      <c r="BZ7" s="419"/>
      <c r="CA7" s="419"/>
      <c r="CB7" s="419"/>
      <c r="CC7" s="419"/>
      <c r="CD7" s="419"/>
      <c r="CE7" s="419"/>
      <c r="CF7" s="419"/>
      <c r="CG7" s="431"/>
      <c r="CH7" s="663">
        <v>9</v>
      </c>
      <c r="CI7" s="666"/>
      <c r="CJ7" s="666"/>
      <c r="CK7" s="666"/>
      <c r="CL7" s="681"/>
      <c r="CM7" s="663">
        <v>308</v>
      </c>
      <c r="CN7" s="666"/>
      <c r="CO7" s="666"/>
      <c r="CP7" s="666"/>
      <c r="CQ7" s="681"/>
      <c r="CR7" s="663">
        <v>200</v>
      </c>
      <c r="CS7" s="666"/>
      <c r="CT7" s="666"/>
      <c r="CU7" s="666"/>
      <c r="CV7" s="681"/>
      <c r="CW7" s="663">
        <v>60</v>
      </c>
      <c r="CX7" s="666"/>
      <c r="CY7" s="666"/>
      <c r="CZ7" s="666"/>
      <c r="DA7" s="681"/>
      <c r="DB7" s="663" t="s">
        <v>533</v>
      </c>
      <c r="DC7" s="666"/>
      <c r="DD7" s="666"/>
      <c r="DE7" s="666"/>
      <c r="DF7" s="681"/>
      <c r="DG7" s="663" t="s">
        <v>533</v>
      </c>
      <c r="DH7" s="666"/>
      <c r="DI7" s="666"/>
      <c r="DJ7" s="666"/>
      <c r="DK7" s="681"/>
      <c r="DL7" s="663" t="s">
        <v>533</v>
      </c>
      <c r="DM7" s="666"/>
      <c r="DN7" s="666"/>
      <c r="DO7" s="666"/>
      <c r="DP7" s="681"/>
      <c r="DQ7" s="663" t="s">
        <v>533</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t="s">
        <v>189</v>
      </c>
      <c r="BS8" s="400" t="s">
        <v>535</v>
      </c>
      <c r="BT8" s="420"/>
      <c r="BU8" s="420"/>
      <c r="BV8" s="420"/>
      <c r="BW8" s="420"/>
      <c r="BX8" s="420"/>
      <c r="BY8" s="420"/>
      <c r="BZ8" s="420"/>
      <c r="CA8" s="420"/>
      <c r="CB8" s="420"/>
      <c r="CC8" s="420"/>
      <c r="CD8" s="420"/>
      <c r="CE8" s="420"/>
      <c r="CF8" s="420"/>
      <c r="CG8" s="432"/>
      <c r="CH8" s="444">
        <v>0</v>
      </c>
      <c r="CI8" s="456"/>
      <c r="CJ8" s="456"/>
      <c r="CK8" s="456"/>
      <c r="CL8" s="682"/>
      <c r="CM8" s="444">
        <v>13</v>
      </c>
      <c r="CN8" s="456"/>
      <c r="CO8" s="456"/>
      <c r="CP8" s="456"/>
      <c r="CQ8" s="682"/>
      <c r="CR8" s="444">
        <v>5</v>
      </c>
      <c r="CS8" s="456"/>
      <c r="CT8" s="456"/>
      <c r="CU8" s="456"/>
      <c r="CV8" s="682"/>
      <c r="CW8" s="444" t="s">
        <v>533</v>
      </c>
      <c r="CX8" s="456"/>
      <c r="CY8" s="456"/>
      <c r="CZ8" s="456"/>
      <c r="DA8" s="682"/>
      <c r="DB8" s="444" t="s">
        <v>533</v>
      </c>
      <c r="DC8" s="456"/>
      <c r="DD8" s="456"/>
      <c r="DE8" s="456"/>
      <c r="DF8" s="682"/>
      <c r="DG8" s="444" t="s">
        <v>533</v>
      </c>
      <c r="DH8" s="456"/>
      <c r="DI8" s="456"/>
      <c r="DJ8" s="456"/>
      <c r="DK8" s="682"/>
      <c r="DL8" s="444" t="s">
        <v>533</v>
      </c>
      <c r="DM8" s="456"/>
      <c r="DN8" s="456"/>
      <c r="DO8" s="456"/>
      <c r="DP8" s="682"/>
      <c r="DQ8" s="444" t="s">
        <v>533</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536</v>
      </c>
      <c r="BT9" s="420"/>
      <c r="BU9" s="420"/>
      <c r="BV9" s="420"/>
      <c r="BW9" s="420"/>
      <c r="BX9" s="420"/>
      <c r="BY9" s="420"/>
      <c r="BZ9" s="420"/>
      <c r="CA9" s="420"/>
      <c r="CB9" s="420"/>
      <c r="CC9" s="420"/>
      <c r="CD9" s="420"/>
      <c r="CE9" s="420"/>
      <c r="CF9" s="420"/>
      <c r="CG9" s="432"/>
      <c r="CH9" s="444">
        <v>0</v>
      </c>
      <c r="CI9" s="456"/>
      <c r="CJ9" s="456"/>
      <c r="CK9" s="456"/>
      <c r="CL9" s="682"/>
      <c r="CM9" s="444">
        <v>281</v>
      </c>
      <c r="CN9" s="456"/>
      <c r="CO9" s="456"/>
      <c r="CP9" s="456"/>
      <c r="CQ9" s="682"/>
      <c r="CR9" s="444">
        <v>6</v>
      </c>
      <c r="CS9" s="456"/>
      <c r="CT9" s="456"/>
      <c r="CU9" s="456"/>
      <c r="CV9" s="682"/>
      <c r="CW9" s="444" t="s">
        <v>533</v>
      </c>
      <c r="CX9" s="456"/>
      <c r="CY9" s="456"/>
      <c r="CZ9" s="456"/>
      <c r="DA9" s="682"/>
      <c r="DB9" s="444" t="s">
        <v>533</v>
      </c>
      <c r="DC9" s="456"/>
      <c r="DD9" s="456"/>
      <c r="DE9" s="456"/>
      <c r="DF9" s="682"/>
      <c r="DG9" s="444" t="s">
        <v>533</v>
      </c>
      <c r="DH9" s="456"/>
      <c r="DI9" s="456"/>
      <c r="DJ9" s="456"/>
      <c r="DK9" s="682"/>
      <c r="DL9" s="444" t="s">
        <v>533</v>
      </c>
      <c r="DM9" s="456"/>
      <c r="DN9" s="456"/>
      <c r="DO9" s="456"/>
      <c r="DP9" s="682"/>
      <c r="DQ9" s="444" t="s">
        <v>533</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t="s">
        <v>189</v>
      </c>
      <c r="BS10" s="400" t="s">
        <v>537</v>
      </c>
      <c r="BT10" s="420"/>
      <c r="BU10" s="420"/>
      <c r="BV10" s="420"/>
      <c r="BW10" s="420"/>
      <c r="BX10" s="420"/>
      <c r="BY10" s="420"/>
      <c r="BZ10" s="420"/>
      <c r="CA10" s="420"/>
      <c r="CB10" s="420"/>
      <c r="CC10" s="420"/>
      <c r="CD10" s="420"/>
      <c r="CE10" s="420"/>
      <c r="CF10" s="420"/>
      <c r="CG10" s="432"/>
      <c r="CH10" s="444">
        <v>13</v>
      </c>
      <c r="CI10" s="456"/>
      <c r="CJ10" s="456"/>
      <c r="CK10" s="456"/>
      <c r="CL10" s="682"/>
      <c r="CM10" s="444">
        <v>209</v>
      </c>
      <c r="CN10" s="456"/>
      <c r="CO10" s="456"/>
      <c r="CP10" s="456"/>
      <c r="CQ10" s="682"/>
      <c r="CR10" s="444">
        <v>4</v>
      </c>
      <c r="CS10" s="456"/>
      <c r="CT10" s="456"/>
      <c r="CU10" s="456"/>
      <c r="CV10" s="682"/>
      <c r="CW10" s="444">
        <v>6</v>
      </c>
      <c r="CX10" s="456"/>
      <c r="CY10" s="456"/>
      <c r="CZ10" s="456"/>
      <c r="DA10" s="682"/>
      <c r="DB10" s="444" t="s">
        <v>533</v>
      </c>
      <c r="DC10" s="456"/>
      <c r="DD10" s="456"/>
      <c r="DE10" s="456"/>
      <c r="DF10" s="682"/>
      <c r="DG10" s="444" t="s">
        <v>533</v>
      </c>
      <c r="DH10" s="456"/>
      <c r="DI10" s="456"/>
      <c r="DJ10" s="456"/>
      <c r="DK10" s="682"/>
      <c r="DL10" s="444">
        <v>1</v>
      </c>
      <c r="DM10" s="456"/>
      <c r="DN10" s="456"/>
      <c r="DO10" s="456"/>
      <c r="DP10" s="682"/>
      <c r="DQ10" s="444">
        <v>0</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246</v>
      </c>
      <c r="B23" s="401" t="s">
        <v>301</v>
      </c>
      <c r="C23" s="421"/>
      <c r="D23" s="421"/>
      <c r="E23" s="421"/>
      <c r="F23" s="421"/>
      <c r="G23" s="421"/>
      <c r="H23" s="421"/>
      <c r="I23" s="421"/>
      <c r="J23" s="421"/>
      <c r="K23" s="421"/>
      <c r="L23" s="421"/>
      <c r="M23" s="421"/>
      <c r="N23" s="421"/>
      <c r="O23" s="421"/>
      <c r="P23" s="433"/>
      <c r="Q23" s="440">
        <v>38589</v>
      </c>
      <c r="R23" s="452"/>
      <c r="S23" s="452"/>
      <c r="T23" s="452"/>
      <c r="U23" s="452"/>
      <c r="V23" s="452">
        <v>36331</v>
      </c>
      <c r="W23" s="452"/>
      <c r="X23" s="452"/>
      <c r="Y23" s="452"/>
      <c r="Z23" s="452"/>
      <c r="AA23" s="452">
        <v>2258</v>
      </c>
      <c r="AB23" s="452"/>
      <c r="AC23" s="452"/>
      <c r="AD23" s="452"/>
      <c r="AE23" s="494"/>
      <c r="AF23" s="508">
        <v>1469</v>
      </c>
      <c r="AG23" s="452"/>
      <c r="AH23" s="452"/>
      <c r="AI23" s="452"/>
      <c r="AJ23" s="526"/>
      <c r="AK23" s="534"/>
      <c r="AL23" s="455"/>
      <c r="AM23" s="455"/>
      <c r="AN23" s="455"/>
      <c r="AO23" s="455"/>
      <c r="AP23" s="452">
        <v>30464</v>
      </c>
      <c r="AQ23" s="452"/>
      <c r="AR23" s="452"/>
      <c r="AS23" s="452"/>
      <c r="AT23" s="452"/>
      <c r="AU23" s="567"/>
      <c r="AV23" s="567"/>
      <c r="AW23" s="567"/>
      <c r="AX23" s="567"/>
      <c r="AY23" s="590"/>
      <c r="AZ23" s="595" t="s">
        <v>533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461</v>
      </c>
      <c r="R26" s="447"/>
      <c r="S26" s="447"/>
      <c r="T26" s="447"/>
      <c r="U26" s="458"/>
      <c r="V26" s="435" t="s">
        <v>462</v>
      </c>
      <c r="W26" s="447"/>
      <c r="X26" s="447"/>
      <c r="Y26" s="447"/>
      <c r="Z26" s="458"/>
      <c r="AA26" s="435" t="s">
        <v>463</v>
      </c>
      <c r="AB26" s="447"/>
      <c r="AC26" s="447"/>
      <c r="AD26" s="447"/>
      <c r="AE26" s="447"/>
      <c r="AF26" s="509" t="s">
        <v>242</v>
      </c>
      <c r="AG26" s="520"/>
      <c r="AH26" s="520"/>
      <c r="AI26" s="520"/>
      <c r="AJ26" s="527"/>
      <c r="AK26" s="447" t="s">
        <v>391</v>
      </c>
      <c r="AL26" s="447"/>
      <c r="AM26" s="447"/>
      <c r="AN26" s="447"/>
      <c r="AO26" s="458"/>
      <c r="AP26" s="435" t="s">
        <v>358</v>
      </c>
      <c r="AQ26" s="447"/>
      <c r="AR26" s="447"/>
      <c r="AS26" s="447"/>
      <c r="AT26" s="458"/>
      <c r="AU26" s="435" t="s">
        <v>464</v>
      </c>
      <c r="AV26" s="447"/>
      <c r="AW26" s="447"/>
      <c r="AX26" s="447"/>
      <c r="AY26" s="458"/>
      <c r="AZ26" s="435" t="s">
        <v>465</v>
      </c>
      <c r="BA26" s="447"/>
      <c r="BB26" s="447"/>
      <c r="BC26" s="447"/>
      <c r="BD26" s="458"/>
      <c r="BE26" s="435" t="s">
        <v>448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466</v>
      </c>
      <c r="C28" s="419"/>
      <c r="D28" s="419"/>
      <c r="E28" s="419"/>
      <c r="F28" s="419"/>
      <c r="G28" s="419"/>
      <c r="H28" s="419"/>
      <c r="I28" s="419"/>
      <c r="J28" s="419"/>
      <c r="K28" s="419"/>
      <c r="L28" s="419"/>
      <c r="M28" s="419"/>
      <c r="N28" s="419"/>
      <c r="O28" s="419"/>
      <c r="P28" s="431"/>
      <c r="Q28" s="441">
        <v>8799</v>
      </c>
      <c r="R28" s="453"/>
      <c r="S28" s="453"/>
      <c r="T28" s="453"/>
      <c r="U28" s="453"/>
      <c r="V28" s="453">
        <v>8768</v>
      </c>
      <c r="W28" s="453"/>
      <c r="X28" s="453"/>
      <c r="Y28" s="453"/>
      <c r="Z28" s="453"/>
      <c r="AA28" s="453">
        <v>31</v>
      </c>
      <c r="AB28" s="453"/>
      <c r="AC28" s="453"/>
      <c r="AD28" s="453"/>
      <c r="AE28" s="495"/>
      <c r="AF28" s="511">
        <v>31</v>
      </c>
      <c r="AG28" s="453"/>
      <c r="AH28" s="453"/>
      <c r="AI28" s="453"/>
      <c r="AJ28" s="529"/>
      <c r="AK28" s="535">
        <v>553</v>
      </c>
      <c r="AL28" s="453"/>
      <c r="AM28" s="453"/>
      <c r="AN28" s="453"/>
      <c r="AO28" s="453"/>
      <c r="AP28" s="453">
        <v>2</v>
      </c>
      <c r="AQ28" s="453"/>
      <c r="AR28" s="453"/>
      <c r="AS28" s="453"/>
      <c r="AT28" s="453"/>
      <c r="AU28" s="453">
        <v>1</v>
      </c>
      <c r="AV28" s="453"/>
      <c r="AW28" s="453"/>
      <c r="AX28" s="453"/>
      <c r="AY28" s="453"/>
      <c r="AZ28" s="596" t="s">
        <v>533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224</v>
      </c>
      <c r="C29" s="420"/>
      <c r="D29" s="420"/>
      <c r="E29" s="420"/>
      <c r="F29" s="420"/>
      <c r="G29" s="420"/>
      <c r="H29" s="420"/>
      <c r="I29" s="420"/>
      <c r="J29" s="420"/>
      <c r="K29" s="420"/>
      <c r="L29" s="420"/>
      <c r="M29" s="420"/>
      <c r="N29" s="420"/>
      <c r="O29" s="420"/>
      <c r="P29" s="432"/>
      <c r="Q29" s="438">
        <v>1249</v>
      </c>
      <c r="R29" s="450"/>
      <c r="S29" s="450"/>
      <c r="T29" s="450"/>
      <c r="U29" s="450"/>
      <c r="V29" s="450">
        <v>1243</v>
      </c>
      <c r="W29" s="450"/>
      <c r="X29" s="450"/>
      <c r="Y29" s="450"/>
      <c r="Z29" s="450"/>
      <c r="AA29" s="450">
        <v>6</v>
      </c>
      <c r="AB29" s="450"/>
      <c r="AC29" s="450"/>
      <c r="AD29" s="450"/>
      <c r="AE29" s="461"/>
      <c r="AF29" s="507">
        <v>6</v>
      </c>
      <c r="AG29" s="456"/>
      <c r="AH29" s="456"/>
      <c r="AI29" s="456"/>
      <c r="AJ29" s="525"/>
      <c r="AK29" s="460">
        <v>312</v>
      </c>
      <c r="AL29" s="450"/>
      <c r="AM29" s="450"/>
      <c r="AN29" s="450"/>
      <c r="AO29" s="450"/>
      <c r="AP29" s="450" t="s">
        <v>533</v>
      </c>
      <c r="AQ29" s="450"/>
      <c r="AR29" s="450"/>
      <c r="AS29" s="450"/>
      <c r="AT29" s="450"/>
      <c r="AU29" s="450" t="s">
        <v>533</v>
      </c>
      <c r="AV29" s="450"/>
      <c r="AW29" s="450"/>
      <c r="AX29" s="450"/>
      <c r="AY29" s="450"/>
      <c r="AZ29" s="597" t="s">
        <v>533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v>
      </c>
      <c r="C30" s="420"/>
      <c r="D30" s="420"/>
      <c r="E30" s="420"/>
      <c r="F30" s="420"/>
      <c r="G30" s="420"/>
      <c r="H30" s="420"/>
      <c r="I30" s="420"/>
      <c r="J30" s="420"/>
      <c r="K30" s="420"/>
      <c r="L30" s="420"/>
      <c r="M30" s="420"/>
      <c r="N30" s="420"/>
      <c r="O30" s="420"/>
      <c r="P30" s="432"/>
      <c r="Q30" s="438">
        <v>9196</v>
      </c>
      <c r="R30" s="450"/>
      <c r="S30" s="450"/>
      <c r="T30" s="450"/>
      <c r="U30" s="450"/>
      <c r="V30" s="450">
        <v>8866</v>
      </c>
      <c r="W30" s="450"/>
      <c r="X30" s="450"/>
      <c r="Y30" s="450"/>
      <c r="Z30" s="450"/>
      <c r="AA30" s="450">
        <v>330</v>
      </c>
      <c r="AB30" s="450"/>
      <c r="AC30" s="450"/>
      <c r="AD30" s="450"/>
      <c r="AE30" s="461"/>
      <c r="AF30" s="507">
        <v>330</v>
      </c>
      <c r="AG30" s="456"/>
      <c r="AH30" s="456"/>
      <c r="AI30" s="456"/>
      <c r="AJ30" s="525"/>
      <c r="AK30" s="460">
        <v>1370</v>
      </c>
      <c r="AL30" s="450"/>
      <c r="AM30" s="450"/>
      <c r="AN30" s="450"/>
      <c r="AO30" s="450"/>
      <c r="AP30" s="450" t="s">
        <v>533</v>
      </c>
      <c r="AQ30" s="450"/>
      <c r="AR30" s="450"/>
      <c r="AS30" s="450"/>
      <c r="AT30" s="450"/>
      <c r="AU30" s="450" t="s">
        <v>533</v>
      </c>
      <c r="AV30" s="450"/>
      <c r="AW30" s="450"/>
      <c r="AX30" s="450"/>
      <c r="AY30" s="450"/>
      <c r="AZ30" s="597" t="s">
        <v>533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415</v>
      </c>
      <c r="C31" s="420"/>
      <c r="D31" s="420"/>
      <c r="E31" s="420"/>
      <c r="F31" s="420"/>
      <c r="G31" s="420"/>
      <c r="H31" s="420"/>
      <c r="I31" s="420"/>
      <c r="J31" s="420"/>
      <c r="K31" s="420"/>
      <c r="L31" s="420"/>
      <c r="M31" s="420"/>
      <c r="N31" s="420"/>
      <c r="O31" s="420"/>
      <c r="P31" s="432"/>
      <c r="Q31" s="438">
        <v>1635</v>
      </c>
      <c r="R31" s="450"/>
      <c r="S31" s="450"/>
      <c r="T31" s="450"/>
      <c r="U31" s="450"/>
      <c r="V31" s="450">
        <v>1694</v>
      </c>
      <c r="W31" s="450"/>
      <c r="X31" s="450"/>
      <c r="Y31" s="450"/>
      <c r="Z31" s="450"/>
      <c r="AA31" s="450">
        <v>-59</v>
      </c>
      <c r="AB31" s="450"/>
      <c r="AC31" s="450"/>
      <c r="AD31" s="450"/>
      <c r="AE31" s="461"/>
      <c r="AF31" s="507">
        <v>565</v>
      </c>
      <c r="AG31" s="456"/>
      <c r="AH31" s="456"/>
      <c r="AI31" s="456"/>
      <c r="AJ31" s="525"/>
      <c r="AK31" s="460">
        <v>29</v>
      </c>
      <c r="AL31" s="450"/>
      <c r="AM31" s="450"/>
      <c r="AN31" s="450"/>
      <c r="AO31" s="450"/>
      <c r="AP31" s="450">
        <v>2779</v>
      </c>
      <c r="AQ31" s="450"/>
      <c r="AR31" s="450"/>
      <c r="AS31" s="450"/>
      <c r="AT31" s="450"/>
      <c r="AU31" s="450">
        <v>228</v>
      </c>
      <c r="AV31" s="450"/>
      <c r="AW31" s="450"/>
      <c r="AX31" s="450"/>
      <c r="AY31" s="450"/>
      <c r="AZ31" s="597" t="s">
        <v>533</v>
      </c>
      <c r="BA31" s="597"/>
      <c r="BB31" s="597"/>
      <c r="BC31" s="597"/>
      <c r="BD31" s="597"/>
      <c r="BE31" s="565" t="s">
        <v>467</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287</v>
      </c>
      <c r="C32" s="420"/>
      <c r="D32" s="420"/>
      <c r="E32" s="420"/>
      <c r="F32" s="420"/>
      <c r="G32" s="420"/>
      <c r="H32" s="420"/>
      <c r="I32" s="420"/>
      <c r="J32" s="420"/>
      <c r="K32" s="420"/>
      <c r="L32" s="420"/>
      <c r="M32" s="420"/>
      <c r="N32" s="420"/>
      <c r="O32" s="420"/>
      <c r="P32" s="432"/>
      <c r="Q32" s="438">
        <v>2544</v>
      </c>
      <c r="R32" s="450"/>
      <c r="S32" s="450"/>
      <c r="T32" s="450"/>
      <c r="U32" s="450"/>
      <c r="V32" s="450">
        <v>2464</v>
      </c>
      <c r="W32" s="450"/>
      <c r="X32" s="450"/>
      <c r="Y32" s="450"/>
      <c r="Z32" s="450"/>
      <c r="AA32" s="450">
        <v>81</v>
      </c>
      <c r="AB32" s="450"/>
      <c r="AC32" s="450"/>
      <c r="AD32" s="450"/>
      <c r="AE32" s="461"/>
      <c r="AF32" s="507">
        <v>468</v>
      </c>
      <c r="AG32" s="456"/>
      <c r="AH32" s="456"/>
      <c r="AI32" s="456"/>
      <c r="AJ32" s="525"/>
      <c r="AK32" s="460">
        <v>1551</v>
      </c>
      <c r="AL32" s="450"/>
      <c r="AM32" s="450"/>
      <c r="AN32" s="450"/>
      <c r="AO32" s="450"/>
      <c r="AP32" s="450">
        <v>19757</v>
      </c>
      <c r="AQ32" s="450"/>
      <c r="AR32" s="450"/>
      <c r="AS32" s="450"/>
      <c r="AT32" s="450"/>
      <c r="AU32" s="450">
        <v>15233</v>
      </c>
      <c r="AV32" s="450"/>
      <c r="AW32" s="450"/>
      <c r="AX32" s="450"/>
      <c r="AY32" s="450"/>
      <c r="AZ32" s="597" t="s">
        <v>533</v>
      </c>
      <c r="BA32" s="597"/>
      <c r="BB32" s="597"/>
      <c r="BC32" s="597"/>
      <c r="BD32" s="597"/>
      <c r="BE32" s="565" t="s">
        <v>467</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346</v>
      </c>
      <c r="C33" s="420"/>
      <c r="D33" s="420"/>
      <c r="E33" s="420"/>
      <c r="F33" s="420"/>
      <c r="G33" s="420"/>
      <c r="H33" s="420"/>
      <c r="I33" s="420"/>
      <c r="J33" s="420"/>
      <c r="K33" s="420"/>
      <c r="L33" s="420"/>
      <c r="M33" s="420"/>
      <c r="N33" s="420"/>
      <c r="O33" s="420"/>
      <c r="P33" s="432"/>
      <c r="Q33" s="438">
        <v>1</v>
      </c>
      <c r="R33" s="450"/>
      <c r="S33" s="450"/>
      <c r="T33" s="450"/>
      <c r="U33" s="450"/>
      <c r="V33" s="450">
        <v>1</v>
      </c>
      <c r="W33" s="450"/>
      <c r="X33" s="450"/>
      <c r="Y33" s="450"/>
      <c r="Z33" s="450"/>
      <c r="AA33" s="450" t="s">
        <v>533</v>
      </c>
      <c r="AB33" s="450"/>
      <c r="AC33" s="450"/>
      <c r="AD33" s="450"/>
      <c r="AE33" s="461"/>
      <c r="AF33" s="507" t="s">
        <v>533</v>
      </c>
      <c r="AG33" s="456"/>
      <c r="AH33" s="456"/>
      <c r="AI33" s="456"/>
      <c r="AJ33" s="525"/>
      <c r="AK33" s="460">
        <v>1</v>
      </c>
      <c r="AL33" s="450"/>
      <c r="AM33" s="450"/>
      <c r="AN33" s="450"/>
      <c r="AO33" s="450"/>
      <c r="AP33" s="450" t="s">
        <v>533</v>
      </c>
      <c r="AQ33" s="450"/>
      <c r="AR33" s="450"/>
      <c r="AS33" s="450"/>
      <c r="AT33" s="450"/>
      <c r="AU33" s="450" t="s">
        <v>533</v>
      </c>
      <c r="AV33" s="450"/>
      <c r="AW33" s="450"/>
      <c r="AX33" s="450"/>
      <c r="AY33" s="450"/>
      <c r="AZ33" s="597" t="s">
        <v>533</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329</v>
      </c>
      <c r="C34" s="420"/>
      <c r="D34" s="420"/>
      <c r="E34" s="420"/>
      <c r="F34" s="420"/>
      <c r="G34" s="420"/>
      <c r="H34" s="420"/>
      <c r="I34" s="420"/>
      <c r="J34" s="420"/>
      <c r="K34" s="420"/>
      <c r="L34" s="420"/>
      <c r="M34" s="420"/>
      <c r="N34" s="420"/>
      <c r="O34" s="420"/>
      <c r="P34" s="432"/>
      <c r="Q34" s="438">
        <v>223</v>
      </c>
      <c r="R34" s="450"/>
      <c r="S34" s="450"/>
      <c r="T34" s="450"/>
      <c r="U34" s="450"/>
      <c r="V34" s="450">
        <v>181</v>
      </c>
      <c r="W34" s="450"/>
      <c r="X34" s="450"/>
      <c r="Y34" s="450"/>
      <c r="Z34" s="450"/>
      <c r="AA34" s="450">
        <v>42</v>
      </c>
      <c r="AB34" s="450"/>
      <c r="AC34" s="450"/>
      <c r="AD34" s="450"/>
      <c r="AE34" s="461"/>
      <c r="AF34" s="507">
        <v>42</v>
      </c>
      <c r="AG34" s="456"/>
      <c r="AH34" s="456"/>
      <c r="AI34" s="456"/>
      <c r="AJ34" s="525"/>
      <c r="AK34" s="460" t="s">
        <v>533</v>
      </c>
      <c r="AL34" s="450"/>
      <c r="AM34" s="450"/>
      <c r="AN34" s="450"/>
      <c r="AO34" s="450"/>
      <c r="AP34" s="450">
        <v>206</v>
      </c>
      <c r="AQ34" s="450"/>
      <c r="AR34" s="450"/>
      <c r="AS34" s="450"/>
      <c r="AT34" s="450"/>
      <c r="AU34" s="450" t="s">
        <v>533</v>
      </c>
      <c r="AV34" s="450"/>
      <c r="AW34" s="450"/>
      <c r="AX34" s="450"/>
      <c r="AY34" s="450"/>
      <c r="AZ34" s="597" t="s">
        <v>533</v>
      </c>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323</v>
      </c>
      <c r="C35" s="420"/>
      <c r="D35" s="420"/>
      <c r="E35" s="420"/>
      <c r="F35" s="420"/>
      <c r="G35" s="420"/>
      <c r="H35" s="420"/>
      <c r="I35" s="420"/>
      <c r="J35" s="420"/>
      <c r="K35" s="420"/>
      <c r="L35" s="420"/>
      <c r="M35" s="420"/>
      <c r="N35" s="420"/>
      <c r="O35" s="420"/>
      <c r="P35" s="432"/>
      <c r="Q35" s="438">
        <v>18</v>
      </c>
      <c r="R35" s="450"/>
      <c r="S35" s="450"/>
      <c r="T35" s="450"/>
      <c r="U35" s="450"/>
      <c r="V35" s="450">
        <v>18</v>
      </c>
      <c r="W35" s="450"/>
      <c r="X35" s="450"/>
      <c r="Y35" s="450"/>
      <c r="Z35" s="450"/>
      <c r="AA35" s="450" t="s">
        <v>533</v>
      </c>
      <c r="AB35" s="450"/>
      <c r="AC35" s="450"/>
      <c r="AD35" s="450"/>
      <c r="AE35" s="461"/>
      <c r="AF35" s="507" t="s">
        <v>533</v>
      </c>
      <c r="AG35" s="456"/>
      <c r="AH35" s="456"/>
      <c r="AI35" s="456"/>
      <c r="AJ35" s="525"/>
      <c r="AK35" s="460">
        <v>11</v>
      </c>
      <c r="AL35" s="450"/>
      <c r="AM35" s="450"/>
      <c r="AN35" s="450"/>
      <c r="AO35" s="450"/>
      <c r="AP35" s="450" t="s">
        <v>533</v>
      </c>
      <c r="AQ35" s="450"/>
      <c r="AR35" s="450"/>
      <c r="AS35" s="450"/>
      <c r="AT35" s="450"/>
      <c r="AU35" s="450" t="s">
        <v>533</v>
      </c>
      <c r="AV35" s="450"/>
      <c r="AW35" s="450"/>
      <c r="AX35" s="450"/>
      <c r="AY35" s="450"/>
      <c r="AZ35" s="597" t="s">
        <v>533</v>
      </c>
      <c r="BA35" s="597"/>
      <c r="BB35" s="597"/>
      <c r="BC35" s="597"/>
      <c r="BD35" s="597"/>
      <c r="BE35" s="565" t="s">
        <v>22</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34</v>
      </c>
      <c r="C36" s="420"/>
      <c r="D36" s="420"/>
      <c r="E36" s="420"/>
      <c r="F36" s="420"/>
      <c r="G36" s="420"/>
      <c r="H36" s="420"/>
      <c r="I36" s="420"/>
      <c r="J36" s="420"/>
      <c r="K36" s="420"/>
      <c r="L36" s="420"/>
      <c r="M36" s="420"/>
      <c r="N36" s="420"/>
      <c r="O36" s="420"/>
      <c r="P36" s="432"/>
      <c r="Q36" s="438">
        <v>14</v>
      </c>
      <c r="R36" s="450"/>
      <c r="S36" s="450"/>
      <c r="T36" s="450"/>
      <c r="U36" s="450"/>
      <c r="V36" s="450">
        <v>14</v>
      </c>
      <c r="W36" s="450"/>
      <c r="X36" s="450"/>
      <c r="Y36" s="450"/>
      <c r="Z36" s="450"/>
      <c r="AA36" s="450" t="s">
        <v>533</v>
      </c>
      <c r="AB36" s="450"/>
      <c r="AC36" s="450"/>
      <c r="AD36" s="450"/>
      <c r="AE36" s="461"/>
      <c r="AF36" s="507" t="s">
        <v>533</v>
      </c>
      <c r="AG36" s="456"/>
      <c r="AH36" s="456"/>
      <c r="AI36" s="456"/>
      <c r="AJ36" s="525"/>
      <c r="AK36" s="460">
        <v>14</v>
      </c>
      <c r="AL36" s="450"/>
      <c r="AM36" s="450"/>
      <c r="AN36" s="450"/>
      <c r="AO36" s="450"/>
      <c r="AP36" s="450" t="s">
        <v>533</v>
      </c>
      <c r="AQ36" s="450"/>
      <c r="AR36" s="450"/>
      <c r="AS36" s="450"/>
      <c r="AT36" s="450"/>
      <c r="AU36" s="450" t="s">
        <v>533</v>
      </c>
      <c r="AV36" s="450"/>
      <c r="AW36" s="450"/>
      <c r="AX36" s="450"/>
      <c r="AY36" s="450"/>
      <c r="AZ36" s="597" t="s">
        <v>533</v>
      </c>
      <c r="BA36" s="597"/>
      <c r="BB36" s="597"/>
      <c r="BC36" s="597"/>
      <c r="BD36" s="597"/>
      <c r="BE36" s="565" t="s">
        <v>22</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246</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1443</v>
      </c>
      <c r="AG63" s="452"/>
      <c r="AH63" s="452"/>
      <c r="AI63" s="452"/>
      <c r="AJ63" s="526"/>
      <c r="AK63" s="534"/>
      <c r="AL63" s="455"/>
      <c r="AM63" s="455"/>
      <c r="AN63" s="455"/>
      <c r="AO63" s="455"/>
      <c r="AP63" s="452">
        <v>22745</v>
      </c>
      <c r="AQ63" s="452"/>
      <c r="AR63" s="452"/>
      <c r="AS63" s="452"/>
      <c r="AT63" s="452"/>
      <c r="AU63" s="452">
        <v>15462</v>
      </c>
      <c r="AV63" s="452"/>
      <c r="AW63" s="452"/>
      <c r="AX63" s="452"/>
      <c r="AY63" s="452"/>
      <c r="AZ63" s="599"/>
      <c r="BA63" s="599"/>
      <c r="BB63" s="599"/>
      <c r="BC63" s="599"/>
      <c r="BD63" s="599"/>
      <c r="BE63" s="567"/>
      <c r="BF63" s="567"/>
      <c r="BG63" s="567"/>
      <c r="BH63" s="567"/>
      <c r="BI63" s="590"/>
      <c r="BJ63" s="595" t="s">
        <v>533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453</v>
      </c>
      <c r="B66" s="397"/>
      <c r="C66" s="397"/>
      <c r="D66" s="397"/>
      <c r="E66" s="397"/>
      <c r="F66" s="397"/>
      <c r="G66" s="397"/>
      <c r="H66" s="397"/>
      <c r="I66" s="397"/>
      <c r="J66" s="397"/>
      <c r="K66" s="397"/>
      <c r="L66" s="397"/>
      <c r="M66" s="397"/>
      <c r="N66" s="397"/>
      <c r="O66" s="397"/>
      <c r="P66" s="429"/>
      <c r="Q66" s="435" t="s">
        <v>461</v>
      </c>
      <c r="R66" s="447"/>
      <c r="S66" s="447"/>
      <c r="T66" s="447"/>
      <c r="U66" s="458"/>
      <c r="V66" s="435" t="s">
        <v>462</v>
      </c>
      <c r="W66" s="447"/>
      <c r="X66" s="447"/>
      <c r="Y66" s="447"/>
      <c r="Z66" s="458"/>
      <c r="AA66" s="435" t="s">
        <v>463</v>
      </c>
      <c r="AB66" s="447"/>
      <c r="AC66" s="447"/>
      <c r="AD66" s="447"/>
      <c r="AE66" s="458"/>
      <c r="AF66" s="512" t="s">
        <v>242</v>
      </c>
      <c r="AG66" s="520"/>
      <c r="AH66" s="520"/>
      <c r="AI66" s="520"/>
      <c r="AJ66" s="530"/>
      <c r="AK66" s="435" t="s">
        <v>391</v>
      </c>
      <c r="AL66" s="397"/>
      <c r="AM66" s="397"/>
      <c r="AN66" s="397"/>
      <c r="AO66" s="429"/>
      <c r="AP66" s="435" t="s">
        <v>358</v>
      </c>
      <c r="AQ66" s="447"/>
      <c r="AR66" s="447"/>
      <c r="AS66" s="447"/>
      <c r="AT66" s="458"/>
      <c r="AU66" s="435" t="s">
        <v>469</v>
      </c>
      <c r="AV66" s="447"/>
      <c r="AW66" s="447"/>
      <c r="AX66" s="447"/>
      <c r="AY66" s="458"/>
      <c r="AZ66" s="435" t="s">
        <v>448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280</v>
      </c>
      <c r="C68" s="419"/>
      <c r="D68" s="419"/>
      <c r="E68" s="419"/>
      <c r="F68" s="419"/>
      <c r="G68" s="419"/>
      <c r="H68" s="419"/>
      <c r="I68" s="419"/>
      <c r="J68" s="419"/>
      <c r="K68" s="419"/>
      <c r="L68" s="419"/>
      <c r="M68" s="419"/>
      <c r="N68" s="419"/>
      <c r="O68" s="419"/>
      <c r="P68" s="431"/>
      <c r="Q68" s="437">
        <v>3894</v>
      </c>
      <c r="R68" s="449"/>
      <c r="S68" s="449"/>
      <c r="T68" s="449"/>
      <c r="U68" s="449"/>
      <c r="V68" s="449">
        <v>3717</v>
      </c>
      <c r="W68" s="449"/>
      <c r="X68" s="449"/>
      <c r="Y68" s="449"/>
      <c r="Z68" s="449"/>
      <c r="AA68" s="449">
        <v>177</v>
      </c>
      <c r="AB68" s="449"/>
      <c r="AC68" s="449"/>
      <c r="AD68" s="449"/>
      <c r="AE68" s="449"/>
      <c r="AF68" s="449">
        <v>177</v>
      </c>
      <c r="AG68" s="449"/>
      <c r="AH68" s="449"/>
      <c r="AI68" s="449"/>
      <c r="AJ68" s="449"/>
      <c r="AK68" s="449">
        <v>44</v>
      </c>
      <c r="AL68" s="449"/>
      <c r="AM68" s="449"/>
      <c r="AN68" s="449"/>
      <c r="AO68" s="449"/>
      <c r="AP68" s="449">
        <v>2214</v>
      </c>
      <c r="AQ68" s="449"/>
      <c r="AR68" s="449"/>
      <c r="AS68" s="449"/>
      <c r="AT68" s="449"/>
      <c r="AU68" s="449">
        <v>1583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126</v>
      </c>
      <c r="C69" s="420"/>
      <c r="D69" s="420"/>
      <c r="E69" s="420"/>
      <c r="F69" s="420"/>
      <c r="G69" s="420"/>
      <c r="H69" s="420"/>
      <c r="I69" s="420"/>
      <c r="J69" s="420"/>
      <c r="K69" s="420"/>
      <c r="L69" s="420"/>
      <c r="M69" s="420"/>
      <c r="N69" s="420"/>
      <c r="O69" s="420"/>
      <c r="P69" s="432"/>
      <c r="Q69" s="438">
        <v>1</v>
      </c>
      <c r="R69" s="450"/>
      <c r="S69" s="450"/>
      <c r="T69" s="450"/>
      <c r="U69" s="450"/>
      <c r="V69" s="450">
        <v>1</v>
      </c>
      <c r="W69" s="450"/>
      <c r="X69" s="450"/>
      <c r="Y69" s="450"/>
      <c r="Z69" s="450"/>
      <c r="AA69" s="450">
        <v>0</v>
      </c>
      <c r="AB69" s="450"/>
      <c r="AC69" s="450"/>
      <c r="AD69" s="450"/>
      <c r="AE69" s="450"/>
      <c r="AF69" s="450">
        <v>0</v>
      </c>
      <c r="AG69" s="450"/>
      <c r="AH69" s="450"/>
      <c r="AI69" s="450"/>
      <c r="AJ69" s="450"/>
      <c r="AK69" s="450" t="s">
        <v>533</v>
      </c>
      <c r="AL69" s="450"/>
      <c r="AM69" s="450"/>
      <c r="AN69" s="450"/>
      <c r="AO69" s="450"/>
      <c r="AP69" s="450" t="s">
        <v>533</v>
      </c>
      <c r="AQ69" s="450"/>
      <c r="AR69" s="450"/>
      <c r="AS69" s="450"/>
      <c r="AT69" s="450"/>
      <c r="AU69" s="450" t="s">
        <v>533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296</v>
      </c>
      <c r="C70" s="420"/>
      <c r="D70" s="420"/>
      <c r="E70" s="420"/>
      <c r="F70" s="420"/>
      <c r="G70" s="420"/>
      <c r="H70" s="420"/>
      <c r="I70" s="420"/>
      <c r="J70" s="420"/>
      <c r="K70" s="420"/>
      <c r="L70" s="420"/>
      <c r="M70" s="420"/>
      <c r="N70" s="420"/>
      <c r="O70" s="420"/>
      <c r="P70" s="432"/>
      <c r="Q70" s="438">
        <v>4231</v>
      </c>
      <c r="R70" s="450"/>
      <c r="S70" s="450"/>
      <c r="T70" s="450"/>
      <c r="U70" s="450"/>
      <c r="V70" s="450">
        <v>3817</v>
      </c>
      <c r="W70" s="450"/>
      <c r="X70" s="450"/>
      <c r="Y70" s="450"/>
      <c r="Z70" s="450"/>
      <c r="AA70" s="450">
        <v>414</v>
      </c>
      <c r="AB70" s="450"/>
      <c r="AC70" s="450"/>
      <c r="AD70" s="450"/>
      <c r="AE70" s="450"/>
      <c r="AF70" s="450">
        <v>414</v>
      </c>
      <c r="AG70" s="450"/>
      <c r="AH70" s="450"/>
      <c r="AI70" s="450"/>
      <c r="AJ70" s="450"/>
      <c r="AK70" s="450" t="s">
        <v>533</v>
      </c>
      <c r="AL70" s="450"/>
      <c r="AM70" s="450"/>
      <c r="AN70" s="450"/>
      <c r="AO70" s="450"/>
      <c r="AP70" s="450" t="s">
        <v>533</v>
      </c>
      <c r="AQ70" s="450"/>
      <c r="AR70" s="450"/>
      <c r="AS70" s="450"/>
      <c r="AT70" s="450"/>
      <c r="AU70" s="450" t="s">
        <v>533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372</v>
      </c>
      <c r="C71" s="420"/>
      <c r="D71" s="420"/>
      <c r="E71" s="420"/>
      <c r="F71" s="420"/>
      <c r="G71" s="420"/>
      <c r="H71" s="420"/>
      <c r="I71" s="420"/>
      <c r="J71" s="420"/>
      <c r="K71" s="420"/>
      <c r="L71" s="420"/>
      <c r="M71" s="420"/>
      <c r="N71" s="420"/>
      <c r="O71" s="420"/>
      <c r="P71" s="432"/>
      <c r="Q71" s="438">
        <v>141</v>
      </c>
      <c r="R71" s="450"/>
      <c r="S71" s="450"/>
      <c r="T71" s="450"/>
      <c r="U71" s="450"/>
      <c r="V71" s="450">
        <v>131</v>
      </c>
      <c r="W71" s="450"/>
      <c r="X71" s="450"/>
      <c r="Y71" s="450"/>
      <c r="Z71" s="450"/>
      <c r="AA71" s="450">
        <v>10</v>
      </c>
      <c r="AB71" s="450"/>
      <c r="AC71" s="450"/>
      <c r="AD71" s="450"/>
      <c r="AE71" s="450"/>
      <c r="AF71" s="450">
        <v>10</v>
      </c>
      <c r="AG71" s="450"/>
      <c r="AH71" s="450"/>
      <c r="AI71" s="450"/>
      <c r="AJ71" s="450"/>
      <c r="AK71" s="450">
        <v>5</v>
      </c>
      <c r="AL71" s="450"/>
      <c r="AM71" s="450"/>
      <c r="AN71" s="450"/>
      <c r="AO71" s="450"/>
      <c r="AP71" s="450" t="s">
        <v>533</v>
      </c>
      <c r="AQ71" s="450"/>
      <c r="AR71" s="450"/>
      <c r="AS71" s="450"/>
      <c r="AT71" s="450"/>
      <c r="AU71" s="450" t="s">
        <v>533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299</v>
      </c>
      <c r="C72" s="420"/>
      <c r="D72" s="420"/>
      <c r="E72" s="420"/>
      <c r="F72" s="420"/>
      <c r="G72" s="420"/>
      <c r="H72" s="420"/>
      <c r="I72" s="420"/>
      <c r="J72" s="420"/>
      <c r="K72" s="420"/>
      <c r="L72" s="420"/>
      <c r="M72" s="420"/>
      <c r="N72" s="420"/>
      <c r="O72" s="420"/>
      <c r="P72" s="432"/>
      <c r="Q72" s="438">
        <v>265484</v>
      </c>
      <c r="R72" s="450"/>
      <c r="S72" s="450"/>
      <c r="T72" s="450"/>
      <c r="U72" s="450"/>
      <c r="V72" s="450">
        <v>260529</v>
      </c>
      <c r="W72" s="450"/>
      <c r="X72" s="450"/>
      <c r="Y72" s="450"/>
      <c r="Z72" s="450"/>
      <c r="AA72" s="450">
        <v>4955</v>
      </c>
      <c r="AB72" s="450"/>
      <c r="AC72" s="450"/>
      <c r="AD72" s="450"/>
      <c r="AE72" s="450"/>
      <c r="AF72" s="450">
        <v>4502</v>
      </c>
      <c r="AG72" s="450"/>
      <c r="AH72" s="450"/>
      <c r="AI72" s="450"/>
      <c r="AJ72" s="450"/>
      <c r="AK72" s="450">
        <v>2205</v>
      </c>
      <c r="AL72" s="450"/>
      <c r="AM72" s="450"/>
      <c r="AN72" s="450"/>
      <c r="AO72" s="450"/>
      <c r="AP72" s="450" t="s">
        <v>533</v>
      </c>
      <c r="AQ72" s="450"/>
      <c r="AR72" s="450"/>
      <c r="AS72" s="450"/>
      <c r="AT72" s="450"/>
      <c r="AU72" s="450" t="s">
        <v>533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47</v>
      </c>
      <c r="C73" s="420"/>
      <c r="D73" s="420"/>
      <c r="E73" s="420"/>
      <c r="F73" s="420"/>
      <c r="G73" s="420"/>
      <c r="H73" s="420"/>
      <c r="I73" s="420"/>
      <c r="J73" s="420"/>
      <c r="K73" s="420"/>
      <c r="L73" s="420"/>
      <c r="M73" s="420"/>
      <c r="N73" s="420"/>
      <c r="O73" s="420"/>
      <c r="P73" s="432"/>
      <c r="Q73" s="438">
        <v>176</v>
      </c>
      <c r="R73" s="450"/>
      <c r="S73" s="450"/>
      <c r="T73" s="450"/>
      <c r="U73" s="450"/>
      <c r="V73" s="450">
        <v>142</v>
      </c>
      <c r="W73" s="450"/>
      <c r="X73" s="450"/>
      <c r="Y73" s="450"/>
      <c r="Z73" s="450"/>
      <c r="AA73" s="450">
        <v>34</v>
      </c>
      <c r="AB73" s="450"/>
      <c r="AC73" s="450"/>
      <c r="AD73" s="450"/>
      <c r="AE73" s="450"/>
      <c r="AF73" s="450">
        <v>34</v>
      </c>
      <c r="AG73" s="450"/>
      <c r="AH73" s="450"/>
      <c r="AI73" s="450"/>
      <c r="AJ73" s="450"/>
      <c r="AK73" s="450">
        <v>19</v>
      </c>
      <c r="AL73" s="450"/>
      <c r="AM73" s="450"/>
      <c r="AN73" s="450"/>
      <c r="AO73" s="450"/>
      <c r="AP73" s="450" t="s">
        <v>533</v>
      </c>
      <c r="AQ73" s="450"/>
      <c r="AR73" s="450"/>
      <c r="AS73" s="450"/>
      <c r="AT73" s="450"/>
      <c r="AU73" s="450" t="s">
        <v>533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5136</v>
      </c>
      <c r="AG88" s="452"/>
      <c r="AH88" s="452"/>
      <c r="AI88" s="452"/>
      <c r="AJ88" s="452"/>
      <c r="AK88" s="455"/>
      <c r="AL88" s="455"/>
      <c r="AM88" s="455"/>
      <c r="AN88" s="455"/>
      <c r="AO88" s="455"/>
      <c r="AP88" s="452">
        <v>2214</v>
      </c>
      <c r="AQ88" s="452"/>
      <c r="AR88" s="452"/>
      <c r="AS88" s="452"/>
      <c r="AT88" s="452"/>
      <c r="AU88" s="452">
        <v>1583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455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215</v>
      </c>
      <c r="CS102" s="604"/>
      <c r="CT102" s="604"/>
      <c r="CU102" s="604"/>
      <c r="CV102" s="697"/>
      <c r="CW102" s="696">
        <v>65</v>
      </c>
      <c r="CX102" s="604"/>
      <c r="CY102" s="604"/>
      <c r="CZ102" s="604"/>
      <c r="DA102" s="697"/>
      <c r="DB102" s="696" t="s">
        <v>533</v>
      </c>
      <c r="DC102" s="604"/>
      <c r="DD102" s="604"/>
      <c r="DE102" s="604"/>
      <c r="DF102" s="697"/>
      <c r="DG102" s="696" t="s">
        <v>533</v>
      </c>
      <c r="DH102" s="604"/>
      <c r="DI102" s="604"/>
      <c r="DJ102" s="604"/>
      <c r="DK102" s="697"/>
      <c r="DL102" s="696">
        <v>1</v>
      </c>
      <c r="DM102" s="604"/>
      <c r="DN102" s="604"/>
      <c r="DO102" s="604"/>
      <c r="DP102" s="697"/>
      <c r="DQ102" s="696">
        <v>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420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474</v>
      </c>
      <c r="AB109" s="406"/>
      <c r="AC109" s="406"/>
      <c r="AD109" s="406"/>
      <c r="AE109" s="469"/>
      <c r="AF109" s="480" t="s">
        <v>475</v>
      </c>
      <c r="AG109" s="406"/>
      <c r="AH109" s="406"/>
      <c r="AI109" s="406"/>
      <c r="AJ109" s="469"/>
      <c r="AK109" s="480" t="s">
        <v>393</v>
      </c>
      <c r="AL109" s="406"/>
      <c r="AM109" s="406"/>
      <c r="AN109" s="406"/>
      <c r="AO109" s="469"/>
      <c r="AP109" s="480" t="s">
        <v>476</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474</v>
      </c>
      <c r="BR109" s="406"/>
      <c r="BS109" s="406"/>
      <c r="BT109" s="406"/>
      <c r="BU109" s="469"/>
      <c r="BV109" s="480" t="s">
        <v>475</v>
      </c>
      <c r="BW109" s="406"/>
      <c r="BX109" s="406"/>
      <c r="BY109" s="406"/>
      <c r="BZ109" s="469"/>
      <c r="CA109" s="480" t="s">
        <v>393</v>
      </c>
      <c r="CB109" s="406"/>
      <c r="CC109" s="406"/>
      <c r="CD109" s="406"/>
      <c r="CE109" s="469"/>
      <c r="CF109" s="655" t="s">
        <v>476</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474</v>
      </c>
      <c r="DH109" s="406"/>
      <c r="DI109" s="406"/>
      <c r="DJ109" s="406"/>
      <c r="DK109" s="469"/>
      <c r="DL109" s="480" t="s">
        <v>475</v>
      </c>
      <c r="DM109" s="406"/>
      <c r="DN109" s="406"/>
      <c r="DO109" s="406"/>
      <c r="DP109" s="469"/>
      <c r="DQ109" s="480" t="s">
        <v>393</v>
      </c>
      <c r="DR109" s="406"/>
      <c r="DS109" s="406"/>
      <c r="DT109" s="406"/>
      <c r="DU109" s="469"/>
      <c r="DV109" s="480" t="s">
        <v>476</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3185131</v>
      </c>
      <c r="AB110" s="487"/>
      <c r="AC110" s="487"/>
      <c r="AD110" s="487"/>
      <c r="AE110" s="498"/>
      <c r="AF110" s="514">
        <v>3338690</v>
      </c>
      <c r="AG110" s="487"/>
      <c r="AH110" s="487"/>
      <c r="AI110" s="487"/>
      <c r="AJ110" s="498"/>
      <c r="AK110" s="514">
        <v>3453286</v>
      </c>
      <c r="AL110" s="487"/>
      <c r="AM110" s="487"/>
      <c r="AN110" s="487"/>
      <c r="AO110" s="498"/>
      <c r="AP110" s="538">
        <v>18.899999999999999</v>
      </c>
      <c r="AQ110" s="546"/>
      <c r="AR110" s="546"/>
      <c r="AS110" s="546"/>
      <c r="AT110" s="556"/>
      <c r="AU110" s="568" t="s">
        <v>122</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2">
        <v>34511971</v>
      </c>
      <c r="BR110" s="640"/>
      <c r="BS110" s="640"/>
      <c r="BT110" s="640"/>
      <c r="BU110" s="640"/>
      <c r="BV110" s="640">
        <v>32311681</v>
      </c>
      <c r="BW110" s="640"/>
      <c r="BX110" s="640"/>
      <c r="BY110" s="640"/>
      <c r="BZ110" s="640"/>
      <c r="CA110" s="640">
        <v>30463905</v>
      </c>
      <c r="CB110" s="640"/>
      <c r="CC110" s="640"/>
      <c r="CD110" s="640"/>
      <c r="CE110" s="640"/>
      <c r="CF110" s="656">
        <v>166.4</v>
      </c>
      <c r="CG110" s="660"/>
      <c r="CH110" s="660"/>
      <c r="CI110" s="660"/>
      <c r="CJ110" s="660"/>
      <c r="CK110" s="672" t="s">
        <v>388</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460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3" t="s">
        <v>200</v>
      </c>
      <c r="BR111" s="641"/>
      <c r="BS111" s="641"/>
      <c r="BT111" s="641"/>
      <c r="BU111" s="641"/>
      <c r="BV111" s="641" t="s">
        <v>200</v>
      </c>
      <c r="BW111" s="641"/>
      <c r="BX111" s="641"/>
      <c r="BY111" s="641"/>
      <c r="BZ111" s="641"/>
      <c r="CA111" s="641" t="s">
        <v>200</v>
      </c>
      <c r="CB111" s="641"/>
      <c r="CC111" s="641"/>
      <c r="CD111" s="641"/>
      <c r="CE111" s="641"/>
      <c r="CF111" s="657" t="s">
        <v>200</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155</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264</v>
      </c>
      <c r="BA112" s="378"/>
      <c r="BB112" s="378"/>
      <c r="BC112" s="378"/>
      <c r="BD112" s="378"/>
      <c r="BE112" s="378"/>
      <c r="BF112" s="378"/>
      <c r="BG112" s="378"/>
      <c r="BH112" s="378"/>
      <c r="BI112" s="378"/>
      <c r="BJ112" s="378"/>
      <c r="BK112" s="378"/>
      <c r="BL112" s="378"/>
      <c r="BM112" s="378"/>
      <c r="BN112" s="378"/>
      <c r="BO112" s="378"/>
      <c r="BP112" s="472"/>
      <c r="BQ112" s="633">
        <v>17062816</v>
      </c>
      <c r="BR112" s="641"/>
      <c r="BS112" s="641"/>
      <c r="BT112" s="641"/>
      <c r="BU112" s="641"/>
      <c r="BV112" s="641">
        <v>16226728</v>
      </c>
      <c r="BW112" s="641"/>
      <c r="BX112" s="641"/>
      <c r="BY112" s="641"/>
      <c r="BZ112" s="641"/>
      <c r="CA112" s="641">
        <v>15462253</v>
      </c>
      <c r="CB112" s="641"/>
      <c r="CC112" s="641"/>
      <c r="CD112" s="641"/>
      <c r="CE112" s="641"/>
      <c r="CF112" s="657">
        <v>84.4</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1094571</v>
      </c>
      <c r="AB113" s="446"/>
      <c r="AC113" s="446"/>
      <c r="AD113" s="446"/>
      <c r="AE113" s="499"/>
      <c r="AF113" s="515">
        <v>1033897</v>
      </c>
      <c r="AG113" s="446"/>
      <c r="AH113" s="446"/>
      <c r="AI113" s="446"/>
      <c r="AJ113" s="499"/>
      <c r="AK113" s="515">
        <v>1038283</v>
      </c>
      <c r="AL113" s="446"/>
      <c r="AM113" s="446"/>
      <c r="AN113" s="446"/>
      <c r="AO113" s="499"/>
      <c r="AP113" s="539">
        <v>5.7</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1471231</v>
      </c>
      <c r="BR113" s="641"/>
      <c r="BS113" s="641"/>
      <c r="BT113" s="641"/>
      <c r="BU113" s="641"/>
      <c r="BV113" s="641">
        <v>1401782</v>
      </c>
      <c r="BW113" s="641"/>
      <c r="BX113" s="641"/>
      <c r="BY113" s="641"/>
      <c r="BZ113" s="641"/>
      <c r="CA113" s="641">
        <v>1583372</v>
      </c>
      <c r="CB113" s="641"/>
      <c r="CC113" s="641"/>
      <c r="CD113" s="641"/>
      <c r="CE113" s="641"/>
      <c r="CF113" s="657">
        <v>8.6</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213647</v>
      </c>
      <c r="AB114" s="446"/>
      <c r="AC114" s="446"/>
      <c r="AD114" s="446"/>
      <c r="AE114" s="499"/>
      <c r="AF114" s="515">
        <v>213647</v>
      </c>
      <c r="AG114" s="446"/>
      <c r="AH114" s="446"/>
      <c r="AI114" s="446"/>
      <c r="AJ114" s="499"/>
      <c r="AK114" s="515">
        <v>233407</v>
      </c>
      <c r="AL114" s="446"/>
      <c r="AM114" s="446"/>
      <c r="AN114" s="446"/>
      <c r="AO114" s="499"/>
      <c r="AP114" s="539">
        <v>1.3</v>
      </c>
      <c r="AQ114" s="547"/>
      <c r="AR114" s="547"/>
      <c r="AS114" s="547"/>
      <c r="AT114" s="557"/>
      <c r="AU114" s="569"/>
      <c r="AV114" s="578"/>
      <c r="AW114" s="578"/>
      <c r="AX114" s="578"/>
      <c r="AY114" s="578"/>
      <c r="AZ114" s="425" t="s">
        <v>484</v>
      </c>
      <c r="BA114" s="378"/>
      <c r="BB114" s="378"/>
      <c r="BC114" s="378"/>
      <c r="BD114" s="378"/>
      <c r="BE114" s="378"/>
      <c r="BF114" s="378"/>
      <c r="BG114" s="378"/>
      <c r="BH114" s="378"/>
      <c r="BI114" s="378"/>
      <c r="BJ114" s="378"/>
      <c r="BK114" s="378"/>
      <c r="BL114" s="378"/>
      <c r="BM114" s="378"/>
      <c r="BN114" s="378"/>
      <c r="BO114" s="378"/>
      <c r="BP114" s="472"/>
      <c r="BQ114" s="633">
        <v>5022434</v>
      </c>
      <c r="BR114" s="641"/>
      <c r="BS114" s="641"/>
      <c r="BT114" s="641"/>
      <c r="BU114" s="641"/>
      <c r="BV114" s="641">
        <v>4954247</v>
      </c>
      <c r="BW114" s="641"/>
      <c r="BX114" s="641"/>
      <c r="BY114" s="641"/>
      <c r="BZ114" s="641"/>
      <c r="CA114" s="641">
        <v>4552140</v>
      </c>
      <c r="CB114" s="641"/>
      <c r="CC114" s="641"/>
      <c r="CD114" s="641"/>
      <c r="CE114" s="641"/>
      <c r="CF114" s="657">
        <v>24.9</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2738</v>
      </c>
      <c r="AB115" s="446"/>
      <c r="AC115" s="446"/>
      <c r="AD115" s="446"/>
      <c r="AE115" s="499"/>
      <c r="AF115" s="515">
        <v>2480</v>
      </c>
      <c r="AG115" s="446"/>
      <c r="AH115" s="446"/>
      <c r="AI115" s="446"/>
      <c r="AJ115" s="499"/>
      <c r="AK115" s="515">
        <v>5836</v>
      </c>
      <c r="AL115" s="446"/>
      <c r="AM115" s="446"/>
      <c r="AN115" s="446"/>
      <c r="AO115" s="499"/>
      <c r="AP115" s="539">
        <v>0</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v>402</v>
      </c>
      <c r="BR115" s="641"/>
      <c r="BS115" s="641"/>
      <c r="BT115" s="641"/>
      <c r="BU115" s="641"/>
      <c r="BV115" s="641">
        <v>5408</v>
      </c>
      <c r="BW115" s="641"/>
      <c r="BX115" s="641"/>
      <c r="BY115" s="641"/>
      <c r="BZ115" s="641"/>
      <c r="CA115" s="641">
        <v>3295</v>
      </c>
      <c r="CB115" s="641"/>
      <c r="CC115" s="641"/>
      <c r="CD115" s="641"/>
      <c r="CE115" s="641"/>
      <c r="CF115" s="657">
        <v>0</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6"/>
      <c r="AC116" s="446"/>
      <c r="AD116" s="446"/>
      <c r="AE116" s="499"/>
      <c r="AF116" s="515" t="s">
        <v>200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269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322</v>
      </c>
      <c r="Z117" s="469"/>
      <c r="AA117" s="483">
        <v>4496087</v>
      </c>
      <c r="AB117" s="488"/>
      <c r="AC117" s="488"/>
      <c r="AD117" s="488"/>
      <c r="AE117" s="500"/>
      <c r="AF117" s="516">
        <v>4588714</v>
      </c>
      <c r="AG117" s="488"/>
      <c r="AH117" s="488"/>
      <c r="AI117" s="488"/>
      <c r="AJ117" s="500"/>
      <c r="AK117" s="516">
        <v>4730812</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474</v>
      </c>
      <c r="AB118" s="406"/>
      <c r="AC118" s="406"/>
      <c r="AD118" s="406"/>
      <c r="AE118" s="469"/>
      <c r="AF118" s="480" t="s">
        <v>475</v>
      </c>
      <c r="AG118" s="406"/>
      <c r="AH118" s="406"/>
      <c r="AI118" s="406"/>
      <c r="AJ118" s="469"/>
      <c r="AK118" s="480" t="s">
        <v>393</v>
      </c>
      <c r="AL118" s="406"/>
      <c r="AM118" s="406"/>
      <c r="AN118" s="406"/>
      <c r="AO118" s="469"/>
      <c r="AP118" s="480" t="s">
        <v>476</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388</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269</v>
      </c>
      <c r="BA119" s="603"/>
      <c r="BB119" s="603"/>
      <c r="BC119" s="603"/>
      <c r="BD119" s="603"/>
      <c r="BE119" s="603"/>
      <c r="BF119" s="603"/>
      <c r="BG119" s="603"/>
      <c r="BH119" s="603"/>
      <c r="BI119" s="603"/>
      <c r="BJ119" s="603"/>
      <c r="BK119" s="603"/>
      <c r="BL119" s="603"/>
      <c r="BM119" s="603"/>
      <c r="BN119" s="603"/>
      <c r="BO119" s="468" t="s">
        <v>169</v>
      </c>
      <c r="BP119" s="629"/>
      <c r="BQ119" s="634">
        <v>58068854</v>
      </c>
      <c r="BR119" s="642"/>
      <c r="BS119" s="642"/>
      <c r="BT119" s="642"/>
      <c r="BU119" s="642"/>
      <c r="BV119" s="642">
        <v>54899846</v>
      </c>
      <c r="BW119" s="642"/>
      <c r="BX119" s="642"/>
      <c r="BY119" s="642"/>
      <c r="BZ119" s="642"/>
      <c r="CA119" s="642">
        <v>52064965</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479</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11892494</v>
      </c>
      <c r="BR120" s="640"/>
      <c r="BS120" s="640"/>
      <c r="BT120" s="640"/>
      <c r="BU120" s="640"/>
      <c r="BV120" s="640">
        <v>13300558</v>
      </c>
      <c r="BW120" s="640"/>
      <c r="BX120" s="640"/>
      <c r="BY120" s="640"/>
      <c r="BZ120" s="640"/>
      <c r="CA120" s="640">
        <v>13288968</v>
      </c>
      <c r="CB120" s="640"/>
      <c r="CC120" s="640"/>
      <c r="CD120" s="640"/>
      <c r="CE120" s="640"/>
      <c r="CF120" s="656">
        <v>72.599999999999994</v>
      </c>
      <c r="CG120" s="660"/>
      <c r="CH120" s="660"/>
      <c r="CI120" s="660"/>
      <c r="CJ120" s="660"/>
      <c r="CK120" s="675" t="s">
        <v>265</v>
      </c>
      <c r="CL120" s="685"/>
      <c r="CM120" s="685"/>
      <c r="CN120" s="685"/>
      <c r="CO120" s="688"/>
      <c r="CP120" s="692" t="s">
        <v>287</v>
      </c>
      <c r="CQ120" s="695"/>
      <c r="CR120" s="695"/>
      <c r="CS120" s="695"/>
      <c r="CT120" s="695"/>
      <c r="CU120" s="695"/>
      <c r="CV120" s="695"/>
      <c r="CW120" s="695"/>
      <c r="CX120" s="695"/>
      <c r="CY120" s="695"/>
      <c r="CZ120" s="695"/>
      <c r="DA120" s="695"/>
      <c r="DB120" s="695"/>
      <c r="DC120" s="695"/>
      <c r="DD120" s="695"/>
      <c r="DE120" s="695"/>
      <c r="DF120" s="698"/>
      <c r="DG120" s="632">
        <v>16804088</v>
      </c>
      <c r="DH120" s="640"/>
      <c r="DI120" s="640"/>
      <c r="DJ120" s="640"/>
      <c r="DK120" s="640"/>
      <c r="DL120" s="640">
        <v>16010540</v>
      </c>
      <c r="DM120" s="640"/>
      <c r="DN120" s="640"/>
      <c r="DO120" s="640"/>
      <c r="DP120" s="640"/>
      <c r="DQ120" s="640">
        <v>15232933</v>
      </c>
      <c r="DR120" s="640"/>
      <c r="DS120" s="640"/>
      <c r="DT120" s="640"/>
      <c r="DU120" s="640"/>
      <c r="DV120" s="712">
        <v>83.2</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392</v>
      </c>
      <c r="BA121" s="378"/>
      <c r="BB121" s="378"/>
      <c r="BC121" s="378"/>
      <c r="BD121" s="378"/>
      <c r="BE121" s="378"/>
      <c r="BF121" s="378"/>
      <c r="BG121" s="378"/>
      <c r="BH121" s="378"/>
      <c r="BI121" s="378"/>
      <c r="BJ121" s="378"/>
      <c r="BK121" s="378"/>
      <c r="BL121" s="378"/>
      <c r="BM121" s="378"/>
      <c r="BN121" s="378"/>
      <c r="BO121" s="378"/>
      <c r="BP121" s="472"/>
      <c r="BQ121" s="633">
        <v>3652117</v>
      </c>
      <c r="BR121" s="641"/>
      <c r="BS121" s="641"/>
      <c r="BT121" s="641"/>
      <c r="BU121" s="641"/>
      <c r="BV121" s="641">
        <v>4372853</v>
      </c>
      <c r="BW121" s="641"/>
      <c r="BX121" s="641"/>
      <c r="BY121" s="641"/>
      <c r="BZ121" s="641"/>
      <c r="CA121" s="641">
        <v>4605308</v>
      </c>
      <c r="CB121" s="641"/>
      <c r="CC121" s="641"/>
      <c r="CD121" s="641"/>
      <c r="CE121" s="641"/>
      <c r="CF121" s="657">
        <v>25.1</v>
      </c>
      <c r="CG121" s="661"/>
      <c r="CH121" s="661"/>
      <c r="CI121" s="661"/>
      <c r="CJ121" s="661"/>
      <c r="CK121" s="676"/>
      <c r="CL121" s="686"/>
      <c r="CM121" s="686"/>
      <c r="CN121" s="686"/>
      <c r="CO121" s="689"/>
      <c r="CP121" s="693" t="s">
        <v>415</v>
      </c>
      <c r="CQ121" s="403"/>
      <c r="CR121" s="403"/>
      <c r="CS121" s="403"/>
      <c r="CT121" s="403"/>
      <c r="CU121" s="403"/>
      <c r="CV121" s="403"/>
      <c r="CW121" s="403"/>
      <c r="CX121" s="403"/>
      <c r="CY121" s="403"/>
      <c r="CZ121" s="403"/>
      <c r="DA121" s="403"/>
      <c r="DB121" s="403"/>
      <c r="DC121" s="403"/>
      <c r="DD121" s="403"/>
      <c r="DE121" s="403"/>
      <c r="DF121" s="699"/>
      <c r="DG121" s="633">
        <v>214287</v>
      </c>
      <c r="DH121" s="641"/>
      <c r="DI121" s="641"/>
      <c r="DJ121" s="641"/>
      <c r="DK121" s="641"/>
      <c r="DL121" s="641">
        <v>199415</v>
      </c>
      <c r="DM121" s="641"/>
      <c r="DN121" s="641"/>
      <c r="DO121" s="641"/>
      <c r="DP121" s="641"/>
      <c r="DQ121" s="641">
        <v>227944</v>
      </c>
      <c r="DR121" s="641"/>
      <c r="DS121" s="641"/>
      <c r="DT121" s="641"/>
      <c r="DU121" s="641"/>
      <c r="DV121" s="713">
        <v>1.2</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4">
        <v>38397926</v>
      </c>
      <c r="BR122" s="642"/>
      <c r="BS122" s="642"/>
      <c r="BT122" s="642"/>
      <c r="BU122" s="642"/>
      <c r="BV122" s="642">
        <v>36619127</v>
      </c>
      <c r="BW122" s="642"/>
      <c r="BX122" s="642"/>
      <c r="BY122" s="642"/>
      <c r="BZ122" s="642"/>
      <c r="CA122" s="642">
        <v>35057420</v>
      </c>
      <c r="CB122" s="642"/>
      <c r="CC122" s="642"/>
      <c r="CD122" s="642"/>
      <c r="CE122" s="642"/>
      <c r="CF122" s="658">
        <v>191.4</v>
      </c>
      <c r="CG122" s="662"/>
      <c r="CH122" s="662"/>
      <c r="CI122" s="662"/>
      <c r="CJ122" s="662"/>
      <c r="CK122" s="676"/>
      <c r="CL122" s="686"/>
      <c r="CM122" s="686"/>
      <c r="CN122" s="686"/>
      <c r="CO122" s="689"/>
      <c r="CP122" s="693" t="s">
        <v>466</v>
      </c>
      <c r="CQ122" s="403"/>
      <c r="CR122" s="403"/>
      <c r="CS122" s="403"/>
      <c r="CT122" s="403"/>
      <c r="CU122" s="403"/>
      <c r="CV122" s="403"/>
      <c r="CW122" s="403"/>
      <c r="CX122" s="403"/>
      <c r="CY122" s="403"/>
      <c r="CZ122" s="403"/>
      <c r="DA122" s="403"/>
      <c r="DB122" s="403"/>
      <c r="DC122" s="403"/>
      <c r="DD122" s="403"/>
      <c r="DE122" s="403"/>
      <c r="DF122" s="699"/>
      <c r="DG122" s="633">
        <v>3598</v>
      </c>
      <c r="DH122" s="641"/>
      <c r="DI122" s="641"/>
      <c r="DJ122" s="641"/>
      <c r="DK122" s="641"/>
      <c r="DL122" s="641">
        <v>2487</v>
      </c>
      <c r="DM122" s="641"/>
      <c r="DN122" s="641"/>
      <c r="DO122" s="641"/>
      <c r="DP122" s="641"/>
      <c r="DQ122" s="641">
        <v>1376</v>
      </c>
      <c r="DR122" s="641"/>
      <c r="DS122" s="641"/>
      <c r="DT122" s="641"/>
      <c r="DU122" s="641"/>
      <c r="DV122" s="713">
        <v>0</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3" t="s">
        <v>269</v>
      </c>
      <c r="BA123" s="603"/>
      <c r="BB123" s="603"/>
      <c r="BC123" s="603"/>
      <c r="BD123" s="603"/>
      <c r="BE123" s="603"/>
      <c r="BF123" s="603"/>
      <c r="BG123" s="603"/>
      <c r="BH123" s="603"/>
      <c r="BI123" s="603"/>
      <c r="BJ123" s="603"/>
      <c r="BK123" s="603"/>
      <c r="BL123" s="603"/>
      <c r="BM123" s="603"/>
      <c r="BN123" s="603"/>
      <c r="BO123" s="468" t="s">
        <v>220</v>
      </c>
      <c r="BP123" s="629"/>
      <c r="BQ123" s="635">
        <v>53942537</v>
      </c>
      <c r="BR123" s="643"/>
      <c r="BS123" s="643"/>
      <c r="BT123" s="643"/>
      <c r="BU123" s="643"/>
      <c r="BV123" s="643">
        <v>54292538</v>
      </c>
      <c r="BW123" s="643"/>
      <c r="BX123" s="643"/>
      <c r="BY123" s="643"/>
      <c r="BZ123" s="643"/>
      <c r="CA123" s="643">
        <v>52951696</v>
      </c>
      <c r="CB123" s="643"/>
      <c r="CC123" s="643"/>
      <c r="CD123" s="643"/>
      <c r="CE123" s="643"/>
      <c r="CF123" s="544"/>
      <c r="CG123" s="552"/>
      <c r="CH123" s="552"/>
      <c r="CI123" s="552"/>
      <c r="CJ123" s="669"/>
      <c r="CK123" s="676"/>
      <c r="CL123" s="686"/>
      <c r="CM123" s="686"/>
      <c r="CN123" s="686"/>
      <c r="CO123" s="689"/>
      <c r="CP123" s="693" t="s">
        <v>329</v>
      </c>
      <c r="CQ123" s="403"/>
      <c r="CR123" s="403"/>
      <c r="CS123" s="403"/>
      <c r="CT123" s="403"/>
      <c r="CU123" s="403"/>
      <c r="CV123" s="403"/>
      <c r="CW123" s="403"/>
      <c r="CX123" s="403"/>
      <c r="CY123" s="403"/>
      <c r="CZ123" s="403"/>
      <c r="DA123" s="403"/>
      <c r="DB123" s="403"/>
      <c r="DC123" s="403"/>
      <c r="DD123" s="403"/>
      <c r="DE123" s="403"/>
      <c r="DF123" s="699"/>
      <c r="DG123" s="482" t="s">
        <v>200</v>
      </c>
      <c r="DH123" s="446"/>
      <c r="DI123" s="446"/>
      <c r="DJ123" s="446"/>
      <c r="DK123" s="499"/>
      <c r="DL123" s="515" t="s">
        <v>200</v>
      </c>
      <c r="DM123" s="446"/>
      <c r="DN123" s="446"/>
      <c r="DO123" s="446"/>
      <c r="DP123" s="499"/>
      <c r="DQ123" s="515" t="s">
        <v>200</v>
      </c>
      <c r="DR123" s="446"/>
      <c r="DS123" s="446"/>
      <c r="DT123" s="446"/>
      <c r="DU123" s="499"/>
      <c r="DV123" s="539" t="s">
        <v>200</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22.2</v>
      </c>
      <c r="BR124" s="644"/>
      <c r="BS124" s="644"/>
      <c r="BT124" s="644"/>
      <c r="BU124" s="644"/>
      <c r="BV124" s="644">
        <v>3.3</v>
      </c>
      <c r="BW124" s="644"/>
      <c r="BX124" s="644"/>
      <c r="BY124" s="644"/>
      <c r="BZ124" s="644"/>
      <c r="CA124" s="644" t="s">
        <v>200</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v>40843</v>
      </c>
      <c r="DH124" s="489"/>
      <c r="DI124" s="489"/>
      <c r="DJ124" s="489"/>
      <c r="DK124" s="501"/>
      <c r="DL124" s="517">
        <v>14286</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2738</v>
      </c>
      <c r="AB127" s="446"/>
      <c r="AC127" s="446"/>
      <c r="AD127" s="446"/>
      <c r="AE127" s="499"/>
      <c r="AF127" s="515">
        <v>2480</v>
      </c>
      <c r="AG127" s="446"/>
      <c r="AH127" s="446"/>
      <c r="AI127" s="446"/>
      <c r="AJ127" s="499"/>
      <c r="AK127" s="515">
        <v>5836</v>
      </c>
      <c r="AL127" s="446"/>
      <c r="AM127" s="446"/>
      <c r="AN127" s="446"/>
      <c r="AO127" s="499"/>
      <c r="AP127" s="539">
        <v>0</v>
      </c>
      <c r="AQ127" s="547"/>
      <c r="AR127" s="547"/>
      <c r="AS127" s="547"/>
      <c r="AT127" s="557"/>
      <c r="AU127" s="378"/>
      <c r="AV127" s="378"/>
      <c r="AW127" s="378"/>
      <c r="AX127" s="584" t="s">
        <v>495</v>
      </c>
      <c r="AY127" s="593"/>
      <c r="AZ127" s="593"/>
      <c r="BA127" s="593"/>
      <c r="BB127" s="593"/>
      <c r="BC127" s="593"/>
      <c r="BD127" s="593"/>
      <c r="BE127" s="610"/>
      <c r="BF127" s="612" t="s">
        <v>446</v>
      </c>
      <c r="BG127" s="593"/>
      <c r="BH127" s="593"/>
      <c r="BI127" s="593"/>
      <c r="BJ127" s="593"/>
      <c r="BK127" s="593"/>
      <c r="BL127" s="610"/>
      <c r="BM127" s="612" t="s">
        <v>423</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451</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396294</v>
      </c>
      <c r="AB128" s="487"/>
      <c r="AC128" s="487"/>
      <c r="AD128" s="487"/>
      <c r="AE128" s="498"/>
      <c r="AF128" s="514">
        <v>352600</v>
      </c>
      <c r="AG128" s="487"/>
      <c r="AH128" s="487"/>
      <c r="AI128" s="487"/>
      <c r="AJ128" s="498"/>
      <c r="AK128" s="514">
        <v>346593</v>
      </c>
      <c r="AL128" s="487"/>
      <c r="AM128" s="487"/>
      <c r="AN128" s="487"/>
      <c r="AO128" s="498"/>
      <c r="AP128" s="541"/>
      <c r="AQ128" s="549"/>
      <c r="AR128" s="549"/>
      <c r="AS128" s="549"/>
      <c r="AT128" s="559"/>
      <c r="AU128" s="378"/>
      <c r="AV128" s="378"/>
      <c r="AW128" s="378"/>
      <c r="AX128" s="384" t="s">
        <v>306</v>
      </c>
      <c r="AY128" s="407"/>
      <c r="AZ128" s="407"/>
      <c r="BA128" s="407"/>
      <c r="BB128" s="407"/>
      <c r="BC128" s="407"/>
      <c r="BD128" s="407"/>
      <c r="BE128" s="470"/>
      <c r="BF128" s="613" t="s">
        <v>200</v>
      </c>
      <c r="BG128" s="617"/>
      <c r="BH128" s="617"/>
      <c r="BI128" s="617"/>
      <c r="BJ128" s="617"/>
      <c r="BK128" s="617"/>
      <c r="BL128" s="623"/>
      <c r="BM128" s="613">
        <v>12.33</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404</v>
      </c>
      <c r="CQ128" s="381"/>
      <c r="CR128" s="381"/>
      <c r="CS128" s="381"/>
      <c r="CT128" s="381"/>
      <c r="CU128" s="381"/>
      <c r="CV128" s="381"/>
      <c r="CW128" s="381"/>
      <c r="CX128" s="381"/>
      <c r="CY128" s="381"/>
      <c r="CZ128" s="381"/>
      <c r="DA128" s="381"/>
      <c r="DB128" s="381"/>
      <c r="DC128" s="381"/>
      <c r="DD128" s="381"/>
      <c r="DE128" s="381"/>
      <c r="DF128" s="611"/>
      <c r="DG128" s="702">
        <v>402</v>
      </c>
      <c r="DH128" s="705"/>
      <c r="DI128" s="705"/>
      <c r="DJ128" s="705"/>
      <c r="DK128" s="705"/>
      <c r="DL128" s="705">
        <v>5408</v>
      </c>
      <c r="DM128" s="705"/>
      <c r="DN128" s="705"/>
      <c r="DO128" s="705"/>
      <c r="DP128" s="705"/>
      <c r="DQ128" s="705">
        <v>3295</v>
      </c>
      <c r="DR128" s="705"/>
      <c r="DS128" s="705"/>
      <c r="DT128" s="705"/>
      <c r="DU128" s="705"/>
      <c r="DV128" s="715">
        <v>0</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22036624</v>
      </c>
      <c r="AB129" s="446"/>
      <c r="AC129" s="446"/>
      <c r="AD129" s="446"/>
      <c r="AE129" s="499"/>
      <c r="AF129" s="515">
        <v>21548090</v>
      </c>
      <c r="AG129" s="446"/>
      <c r="AH129" s="446"/>
      <c r="AI129" s="446"/>
      <c r="AJ129" s="499"/>
      <c r="AK129" s="515">
        <v>21790654</v>
      </c>
      <c r="AL129" s="446"/>
      <c r="AM129" s="446"/>
      <c r="AN129" s="446"/>
      <c r="AO129" s="499"/>
      <c r="AP129" s="542"/>
      <c r="AQ129" s="550"/>
      <c r="AR129" s="550"/>
      <c r="AS129" s="550"/>
      <c r="AT129" s="560"/>
      <c r="AU129" s="576"/>
      <c r="AV129" s="576"/>
      <c r="AW129" s="576"/>
      <c r="AX129" s="585" t="s">
        <v>120</v>
      </c>
      <c r="AY129" s="378"/>
      <c r="AZ129" s="378"/>
      <c r="BA129" s="378"/>
      <c r="BB129" s="378"/>
      <c r="BC129" s="378"/>
      <c r="BD129" s="378"/>
      <c r="BE129" s="472"/>
      <c r="BF129" s="614" t="s">
        <v>200</v>
      </c>
      <c r="BG129" s="618"/>
      <c r="BH129" s="618"/>
      <c r="BI129" s="618"/>
      <c r="BJ129" s="618"/>
      <c r="BK129" s="618"/>
      <c r="BL129" s="624"/>
      <c r="BM129" s="614">
        <v>17.329999999999998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3456060</v>
      </c>
      <c r="AB130" s="446"/>
      <c r="AC130" s="446"/>
      <c r="AD130" s="446"/>
      <c r="AE130" s="499"/>
      <c r="AF130" s="515">
        <v>3406575</v>
      </c>
      <c r="AG130" s="446"/>
      <c r="AH130" s="446"/>
      <c r="AI130" s="446"/>
      <c r="AJ130" s="499"/>
      <c r="AK130" s="515">
        <v>3477811</v>
      </c>
      <c r="AL130" s="446"/>
      <c r="AM130" s="446"/>
      <c r="AN130" s="446"/>
      <c r="AO130" s="499"/>
      <c r="AP130" s="542"/>
      <c r="AQ130" s="550"/>
      <c r="AR130" s="550"/>
      <c r="AS130" s="550"/>
      <c r="AT130" s="560"/>
      <c r="AU130" s="576"/>
      <c r="AV130" s="576"/>
      <c r="AW130" s="576"/>
      <c r="AX130" s="585" t="s">
        <v>436</v>
      </c>
      <c r="AY130" s="378"/>
      <c r="AZ130" s="378"/>
      <c r="BA130" s="378"/>
      <c r="BB130" s="378"/>
      <c r="BC130" s="378"/>
      <c r="BD130" s="378"/>
      <c r="BE130" s="472"/>
      <c r="BF130" s="615">
        <v>4.3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18580564</v>
      </c>
      <c r="AB131" s="489"/>
      <c r="AC131" s="489"/>
      <c r="AD131" s="489"/>
      <c r="AE131" s="501"/>
      <c r="AF131" s="517">
        <v>18141515</v>
      </c>
      <c r="AG131" s="489"/>
      <c r="AH131" s="489"/>
      <c r="AI131" s="489"/>
      <c r="AJ131" s="501"/>
      <c r="AK131" s="517">
        <v>18312843</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t="s">
        <v>200</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3.464550376</v>
      </c>
      <c r="AB132" s="490"/>
      <c r="AC132" s="490"/>
      <c r="AD132" s="490"/>
      <c r="AE132" s="502"/>
      <c r="AF132" s="518">
        <v>4.5726004690000002</v>
      </c>
      <c r="AG132" s="490"/>
      <c r="AH132" s="490"/>
      <c r="AI132" s="490"/>
      <c r="AJ132" s="502"/>
      <c r="AK132" s="518">
        <v>4.9495755519999998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4.4000000000000004</v>
      </c>
      <c r="AB133" s="491"/>
      <c r="AC133" s="491"/>
      <c r="AD133" s="491"/>
      <c r="AE133" s="503"/>
      <c r="AF133" s="486">
        <v>4.3</v>
      </c>
      <c r="AG133" s="491"/>
      <c r="AH133" s="491"/>
      <c r="AI133" s="491"/>
      <c r="AJ133" s="503"/>
      <c r="AK133" s="486">
        <v>4.3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T8zC7HUCIdPtrczRRMWNWyIEYy1GiLpL8ztuAYtkLFHVFeED7L12dL146fk48kY0n1H5LbTh6QUWMWnsAg/X0Q==" saltValue="SJo8KrTV3PkJi3q9TE1Qk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7"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103</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9Gc3QJqMyGQnF8pbHvyBASEoO4blIzTFqAsYVAa79h5pktFPGx9p0vpbQm3J0+lowsXx3Dc0ey1f/1+ru4hExw==" saltValue="mm0rYYZo8S3b6Mhh+3WsH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AyN3O3st+U/+HKNbk5Up5d6VSja1gjtbjIW7diklzMxu8tPWH6qszc3421yUiumKCDhH5VD21ai/nr+8w/3mA==" saltValue="TGdck9T0UoYfzOYdn/wAvg=="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501</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164</v>
      </c>
      <c r="AQ8" s="809" t="s">
        <v>502</v>
      </c>
      <c r="AR8" s="823" t="s">
        <v>503</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6142658</v>
      </c>
      <c r="AP9" s="787">
        <v>84068</v>
      </c>
      <c r="AQ9" s="810">
        <v>88459</v>
      </c>
      <c r="AR9" s="824">
        <v>-5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849768</v>
      </c>
      <c r="AP10" s="788">
        <v>11630</v>
      </c>
      <c r="AQ10" s="811">
        <v>6814</v>
      </c>
      <c r="AR10" s="825">
        <v>70.7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402</v>
      </c>
      <c r="AL11" s="757"/>
      <c r="AM11" s="757"/>
      <c r="AN11" s="774"/>
      <c r="AO11" s="788">
        <v>92862</v>
      </c>
      <c r="AP11" s="788">
        <v>1271</v>
      </c>
      <c r="AQ11" s="811">
        <v>1610</v>
      </c>
      <c r="AR11" s="825">
        <v>-21.1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t="s">
        <v>200</v>
      </c>
      <c r="AP12" s="788" t="s">
        <v>200</v>
      </c>
      <c r="AQ12" s="811">
        <v>24</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225695</v>
      </c>
      <c r="AP13" s="788">
        <v>3089</v>
      </c>
      <c r="AQ13" s="811">
        <v>3854</v>
      </c>
      <c r="AR13" s="825">
        <v>-19.8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296925</v>
      </c>
      <c r="AP14" s="788">
        <v>4064</v>
      </c>
      <c r="AQ14" s="811">
        <v>1979</v>
      </c>
      <c r="AR14" s="825">
        <v>105.4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308</v>
      </c>
      <c r="AL15" s="758"/>
      <c r="AM15" s="758"/>
      <c r="AN15" s="775"/>
      <c r="AO15" s="788">
        <v>-424400</v>
      </c>
      <c r="AP15" s="788">
        <v>-5808</v>
      </c>
      <c r="AQ15" s="811">
        <v>-5062</v>
      </c>
      <c r="AR15" s="825">
        <v>14.7</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269</v>
      </c>
      <c r="AL16" s="758"/>
      <c r="AM16" s="758"/>
      <c r="AN16" s="775"/>
      <c r="AO16" s="788">
        <v>7183508</v>
      </c>
      <c r="AP16" s="788">
        <v>98313</v>
      </c>
      <c r="AQ16" s="811">
        <v>97678</v>
      </c>
      <c r="AR16" s="825">
        <v>0.7</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336</v>
      </c>
      <c r="AQ20" s="812" t="s">
        <v>43</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8.61</v>
      </c>
      <c r="AP21" s="800">
        <v>8.7899999999999991</v>
      </c>
      <c r="AQ21" s="813">
        <v>-0.18</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98.6</v>
      </c>
      <c r="AP22" s="801">
        <v>97.7</v>
      </c>
      <c r="AQ22" s="814">
        <v>0.9</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258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501</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164</v>
      </c>
      <c r="AQ31" s="809" t="s">
        <v>502</v>
      </c>
      <c r="AR31" s="823" t="s">
        <v>503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3453286</v>
      </c>
      <c r="AP32" s="788">
        <v>47261</v>
      </c>
      <c r="AQ32" s="815">
        <v>63215</v>
      </c>
      <c r="AR32" s="825">
        <v>-25.2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200</v>
      </c>
      <c r="AP34" s="788" t="s">
        <v>200</v>
      </c>
      <c r="AQ34" s="815">
        <v>3</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1038283</v>
      </c>
      <c r="AP35" s="788">
        <v>14210</v>
      </c>
      <c r="AQ35" s="815">
        <v>15084</v>
      </c>
      <c r="AR35" s="825">
        <v>-5.8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v>233407</v>
      </c>
      <c r="AP36" s="788">
        <v>3194</v>
      </c>
      <c r="AQ36" s="815">
        <v>1958</v>
      </c>
      <c r="AR36" s="825">
        <v>63.1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v>5836</v>
      </c>
      <c r="AP37" s="788">
        <v>80</v>
      </c>
      <c r="AQ37" s="815">
        <v>529</v>
      </c>
      <c r="AR37" s="825">
        <v>-84.9</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t="s">
        <v>200</v>
      </c>
      <c r="AP38" s="792" t="s">
        <v>200</v>
      </c>
      <c r="AQ38" s="816">
        <v>2</v>
      </c>
      <c r="AR38" s="814" t="s">
        <v>200</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-346593</v>
      </c>
      <c r="AP39" s="788">
        <v>-4743</v>
      </c>
      <c r="AQ39" s="815">
        <v>-3177</v>
      </c>
      <c r="AR39" s="825">
        <v>49.3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-3477811</v>
      </c>
      <c r="AP40" s="788">
        <v>-47597</v>
      </c>
      <c r="AQ40" s="815">
        <v>-54547</v>
      </c>
      <c r="AR40" s="825">
        <v>-12.7</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390</v>
      </c>
      <c r="AL41" s="763"/>
      <c r="AM41" s="763"/>
      <c r="AN41" s="780"/>
      <c r="AO41" s="788">
        <v>906408</v>
      </c>
      <c r="AP41" s="788">
        <v>12405</v>
      </c>
      <c r="AQ41" s="815">
        <v>23067</v>
      </c>
      <c r="AR41" s="825">
        <v>-46.2</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447</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519</v>
      </c>
      <c r="AQ50" s="818" t="s">
        <v>385</v>
      </c>
      <c r="AR50" s="828" t="s">
        <v>520</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521</v>
      </c>
      <c r="AL51" s="764"/>
      <c r="AM51" s="770">
        <v>5133486</v>
      </c>
      <c r="AN51" s="783">
        <v>66796</v>
      </c>
      <c r="AO51" s="795">
        <v>91.4</v>
      </c>
      <c r="AP51" s="806">
        <v>62383</v>
      </c>
      <c r="AQ51" s="819">
        <v>14.1</v>
      </c>
      <c r="AR51" s="829">
        <v>77.3</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271</v>
      </c>
      <c r="AM52" s="771">
        <v>2937545</v>
      </c>
      <c r="AN52" s="784">
        <v>38223</v>
      </c>
      <c r="AO52" s="796">
        <v>32</v>
      </c>
      <c r="AP52" s="807">
        <v>35325</v>
      </c>
      <c r="AQ52" s="820">
        <v>7.6</v>
      </c>
      <c r="AR52" s="830">
        <v>24.4</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482</v>
      </c>
      <c r="AL53" s="764"/>
      <c r="AM53" s="770">
        <v>3233563</v>
      </c>
      <c r="AN53" s="783">
        <v>42633</v>
      </c>
      <c r="AO53" s="795">
        <v>-36.200000000000003</v>
      </c>
      <c r="AP53" s="806">
        <v>63812</v>
      </c>
      <c r="AQ53" s="819">
        <v>2.2999999999999998</v>
      </c>
      <c r="AR53" s="829">
        <v>-38.5</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271</v>
      </c>
      <c r="AM54" s="771">
        <v>1524114</v>
      </c>
      <c r="AN54" s="784">
        <v>20095</v>
      </c>
      <c r="AO54" s="796">
        <v>-47.4</v>
      </c>
      <c r="AP54" s="807">
        <v>33848</v>
      </c>
      <c r="AQ54" s="820">
        <v>-4.2</v>
      </c>
      <c r="AR54" s="830">
        <v>-43.2</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316</v>
      </c>
      <c r="AL55" s="764"/>
      <c r="AM55" s="770">
        <v>2144810</v>
      </c>
      <c r="AN55" s="783">
        <v>28652</v>
      </c>
      <c r="AO55" s="795">
        <v>-32.799999999999997</v>
      </c>
      <c r="AP55" s="806">
        <v>71871</v>
      </c>
      <c r="AQ55" s="819">
        <v>12.6</v>
      </c>
      <c r="AR55" s="829">
        <v>-45.4</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271</v>
      </c>
      <c r="AM56" s="771">
        <v>1008775</v>
      </c>
      <c r="AN56" s="784">
        <v>13476</v>
      </c>
      <c r="AO56" s="796">
        <v>-32.9</v>
      </c>
      <c r="AP56" s="807">
        <v>38232</v>
      </c>
      <c r="AQ56" s="820">
        <v>13</v>
      </c>
      <c r="AR56" s="830">
        <v>-45.9</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1923320</v>
      </c>
      <c r="AN57" s="783">
        <v>26002</v>
      </c>
      <c r="AO57" s="795">
        <v>-9.1999999999999993</v>
      </c>
      <c r="AP57" s="806">
        <v>71807</v>
      </c>
      <c r="AQ57" s="819">
        <v>-0.1</v>
      </c>
      <c r="AR57" s="829">
        <v>-9.1</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271</v>
      </c>
      <c r="AM58" s="771">
        <v>1291925</v>
      </c>
      <c r="AN58" s="784">
        <v>17466</v>
      </c>
      <c r="AO58" s="796">
        <v>29.6</v>
      </c>
      <c r="AP58" s="807">
        <v>37333</v>
      </c>
      <c r="AQ58" s="820">
        <v>-2.4</v>
      </c>
      <c r="AR58" s="830">
        <v>32</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522</v>
      </c>
      <c r="AL59" s="764"/>
      <c r="AM59" s="770">
        <v>2452694</v>
      </c>
      <c r="AN59" s="783">
        <v>33567</v>
      </c>
      <c r="AO59" s="795">
        <v>29.1</v>
      </c>
      <c r="AP59" s="806">
        <v>80821</v>
      </c>
      <c r="AQ59" s="819">
        <v>12.6</v>
      </c>
      <c r="AR59" s="829">
        <v>16.5</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271</v>
      </c>
      <c r="AM60" s="771">
        <v>1413149</v>
      </c>
      <c r="AN60" s="784">
        <v>19340</v>
      </c>
      <c r="AO60" s="796">
        <v>10.7</v>
      </c>
      <c r="AP60" s="807">
        <v>49586</v>
      </c>
      <c r="AQ60" s="820">
        <v>32.799999999999997</v>
      </c>
      <c r="AR60" s="830">
        <v>-22.1</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523</v>
      </c>
      <c r="AL61" s="767"/>
      <c r="AM61" s="770">
        <v>2977575</v>
      </c>
      <c r="AN61" s="783">
        <v>39530</v>
      </c>
      <c r="AO61" s="795">
        <v>8.5</v>
      </c>
      <c r="AP61" s="806">
        <v>70139</v>
      </c>
      <c r="AQ61" s="821">
        <v>8.3000000000000007</v>
      </c>
      <c r="AR61" s="829">
        <v>0.2</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271</v>
      </c>
      <c r="AM62" s="771">
        <v>1635102</v>
      </c>
      <c r="AN62" s="784">
        <v>21720</v>
      </c>
      <c r="AO62" s="796">
        <v>-1.6</v>
      </c>
      <c r="AP62" s="807">
        <v>38865</v>
      </c>
      <c r="AQ62" s="820">
        <v>9.4</v>
      </c>
      <c r="AR62" s="830">
        <v>-11</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pzkPG6gf3mXYhj7d0Yl4RhdRwDKU2QKc7GOfzvsJVI/6elEfdf/UlOosPYZQXMgMIZXLeQS9AmJtvfX6QSivYw==" saltValue="A37bynZVN8Z59rm/1cCbm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JEwCTAUiJZQCrShp1uXsLXVZ+Uq/6hQwtUEstkG+6elKvERNP5MPCWMfO7xpI8r3hzgJ2d0MuJpem8KbYrGI0w==" saltValue="FS200AYGlAhborJZ46fWdQ==" spinCount="100000" sheet="1" objects="1" scenarios="1"/>
  <phoneticPr fontId="5"/>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s58sMS9O5+F7I48WuQIH0nhNcGTDkFTHWPasRmVcQQQyqPGqKf+c1xBqiTksFEr8Vul7VXcsuRuQmVAj59rZZw==" saltValue="s81NdPJSG9d2+erT2dARig==" spinCount="100000" sheet="1" objects="1" scenarios="1"/>
  <phoneticPr fontId="5"/>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525</v>
      </c>
      <c r="G46" s="853" t="s">
        <v>526</v>
      </c>
      <c r="H46" s="853" t="s">
        <v>527</v>
      </c>
      <c r="I46" s="853" t="s">
        <v>528</v>
      </c>
      <c r="J46" s="858" t="s">
        <v>250</v>
      </c>
    </row>
    <row r="47" spans="2:10" ht="57.75" customHeight="1">
      <c r="B47" s="838"/>
      <c r="C47" s="842" t="s">
        <v>3</v>
      </c>
      <c r="D47" s="842"/>
      <c r="E47" s="846"/>
      <c r="F47" s="850">
        <v>25.93</v>
      </c>
      <c r="G47" s="854">
        <v>24.03</v>
      </c>
      <c r="H47" s="854">
        <v>26.3</v>
      </c>
      <c r="I47" s="854">
        <v>29.82</v>
      </c>
      <c r="J47" s="859">
        <v>26.86</v>
      </c>
    </row>
    <row r="48" spans="2:10" ht="57.75" customHeight="1">
      <c r="B48" s="839"/>
      <c r="C48" s="843" t="s">
        <v>9</v>
      </c>
      <c r="D48" s="843"/>
      <c r="E48" s="847"/>
      <c r="F48" s="851">
        <v>8.76</v>
      </c>
      <c r="G48" s="855">
        <v>8.14</v>
      </c>
      <c r="H48" s="855">
        <v>10.69</v>
      </c>
      <c r="I48" s="855">
        <v>7.42</v>
      </c>
      <c r="J48" s="860">
        <v>6.74</v>
      </c>
    </row>
    <row r="49" spans="2:10" ht="57.75" customHeight="1">
      <c r="B49" s="840"/>
      <c r="C49" s="844" t="s">
        <v>16</v>
      </c>
      <c r="D49" s="844"/>
      <c r="E49" s="848"/>
      <c r="F49" s="852" t="s">
        <v>529</v>
      </c>
      <c r="G49" s="856" t="s">
        <v>530</v>
      </c>
      <c r="H49" s="856">
        <v>1.1100000000000001</v>
      </c>
      <c r="I49" s="856" t="s">
        <v>531</v>
      </c>
      <c r="J49" s="861" t="s">
        <v>449</v>
      </c>
    </row>
    <row r="50" spans="2:10" ht="13"/>
  </sheetData>
  <sheetProtection algorithmName="SHA-512" hashValue="Oy0TOB5fqwaJKu8r+3ZlX0Pim4Hc7L0STo/ID+qePWUsOhLfJmBLuA37E5pkYdp1gGc6Tbdu6gnTAcEVgVwWAA==" saltValue="lwVi5DfPb0vKQVxH3NVFW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525</v>
      </c>
      <c r="G33" s="883" t="s">
        <v>526</v>
      </c>
      <c r="H33" s="883" t="s">
        <v>527</v>
      </c>
      <c r="I33" s="883" t="s">
        <v>528</v>
      </c>
      <c r="J33" s="887" t="s">
        <v>250</v>
      </c>
      <c r="K33" s="862"/>
      <c r="L33" s="862"/>
      <c r="M33" s="862"/>
      <c r="N33" s="862"/>
      <c r="O33" s="862"/>
      <c r="P33" s="862"/>
    </row>
    <row r="34" spans="1:16" ht="39" customHeight="1">
      <c r="A34" s="862"/>
      <c r="B34" s="864"/>
      <c r="C34" s="870" t="s">
        <v>457</v>
      </c>
      <c r="D34" s="870"/>
      <c r="E34" s="875"/>
      <c r="F34" s="879">
        <v>8.75</v>
      </c>
      <c r="G34" s="884">
        <v>8.1300000000000008</v>
      </c>
      <c r="H34" s="884">
        <v>10.69</v>
      </c>
      <c r="I34" s="884">
        <v>7.42</v>
      </c>
      <c r="J34" s="888">
        <v>6.74</v>
      </c>
      <c r="K34" s="862"/>
      <c r="L34" s="862"/>
      <c r="M34" s="862"/>
      <c r="N34" s="862"/>
      <c r="O34" s="862"/>
      <c r="P34" s="862"/>
    </row>
    <row r="35" spans="1:16" ht="39" customHeight="1">
      <c r="A35" s="862"/>
      <c r="B35" s="865"/>
      <c r="C35" s="871" t="s">
        <v>415</v>
      </c>
      <c r="D35" s="871"/>
      <c r="E35" s="876"/>
      <c r="F35" s="880">
        <v>4.76</v>
      </c>
      <c r="G35" s="885">
        <v>3.96</v>
      </c>
      <c r="H35" s="885">
        <v>3.43</v>
      </c>
      <c r="I35" s="885">
        <v>2.4700000000000002</v>
      </c>
      <c r="J35" s="889">
        <v>2.59</v>
      </c>
      <c r="K35" s="862"/>
      <c r="L35" s="862"/>
      <c r="M35" s="862"/>
      <c r="N35" s="862"/>
      <c r="O35" s="862"/>
      <c r="P35" s="862"/>
    </row>
    <row r="36" spans="1:16" ht="39" customHeight="1">
      <c r="A36" s="862"/>
      <c r="B36" s="865"/>
      <c r="C36" s="871" t="s">
        <v>287</v>
      </c>
      <c r="D36" s="871"/>
      <c r="E36" s="876"/>
      <c r="F36" s="880" t="s">
        <v>200</v>
      </c>
      <c r="G36" s="885">
        <v>1.5</v>
      </c>
      <c r="H36" s="885">
        <v>1.25</v>
      </c>
      <c r="I36" s="885">
        <v>1.7</v>
      </c>
      <c r="J36" s="889">
        <v>2.14</v>
      </c>
      <c r="K36" s="862"/>
      <c r="L36" s="862"/>
      <c r="M36" s="862"/>
      <c r="N36" s="862"/>
      <c r="O36" s="862"/>
      <c r="P36" s="862"/>
    </row>
    <row r="37" spans="1:16" ht="39" customHeight="1">
      <c r="A37" s="862"/>
      <c r="B37" s="865"/>
      <c r="C37" s="871" t="s">
        <v>27</v>
      </c>
      <c r="D37" s="871"/>
      <c r="E37" s="876"/>
      <c r="F37" s="880">
        <v>0.32</v>
      </c>
      <c r="G37" s="885">
        <v>1.1499999999999999</v>
      </c>
      <c r="H37" s="885">
        <v>1.44</v>
      </c>
      <c r="I37" s="885">
        <v>1.5</v>
      </c>
      <c r="J37" s="889">
        <v>1.51</v>
      </c>
      <c r="K37" s="862"/>
      <c r="L37" s="862"/>
      <c r="M37" s="862"/>
      <c r="N37" s="862"/>
      <c r="O37" s="862"/>
      <c r="P37" s="862"/>
    </row>
    <row r="38" spans="1:16" ht="39" customHeight="1">
      <c r="A38" s="862"/>
      <c r="B38" s="865"/>
      <c r="C38" s="871" t="s">
        <v>329</v>
      </c>
      <c r="D38" s="871"/>
      <c r="E38" s="876"/>
      <c r="F38" s="880">
        <v>0.13</v>
      </c>
      <c r="G38" s="885">
        <v>3.e-002</v>
      </c>
      <c r="H38" s="885">
        <v>0.1</v>
      </c>
      <c r="I38" s="885">
        <v>0.2</v>
      </c>
      <c r="J38" s="889">
        <v>0.19</v>
      </c>
      <c r="K38" s="862"/>
      <c r="L38" s="862"/>
      <c r="M38" s="862"/>
      <c r="N38" s="862"/>
      <c r="O38" s="862"/>
      <c r="P38" s="862"/>
    </row>
    <row r="39" spans="1:16" ht="39" customHeight="1">
      <c r="A39" s="862"/>
      <c r="B39" s="865"/>
      <c r="C39" s="871" t="s">
        <v>466</v>
      </c>
      <c r="D39" s="871"/>
      <c r="E39" s="876"/>
      <c r="F39" s="880">
        <v>0.55000000000000004</v>
      </c>
      <c r="G39" s="885">
        <v>0.67</v>
      </c>
      <c r="H39" s="885">
        <v>0.82</v>
      </c>
      <c r="I39" s="885">
        <v>0.64</v>
      </c>
      <c r="J39" s="889">
        <v>0.14000000000000001</v>
      </c>
      <c r="K39" s="862"/>
      <c r="L39" s="862"/>
      <c r="M39" s="862"/>
      <c r="N39" s="862"/>
      <c r="O39" s="862"/>
      <c r="P39" s="862"/>
    </row>
    <row r="40" spans="1:16" ht="39" customHeight="1">
      <c r="A40" s="862"/>
      <c r="B40" s="865"/>
      <c r="C40" s="871" t="s">
        <v>224</v>
      </c>
      <c r="D40" s="871"/>
      <c r="E40" s="876"/>
      <c r="F40" s="880">
        <v>2.e-002</v>
      </c>
      <c r="G40" s="885">
        <v>2.e-002</v>
      </c>
      <c r="H40" s="885">
        <v>2.e-002</v>
      </c>
      <c r="I40" s="885">
        <v>2.e-002</v>
      </c>
      <c r="J40" s="889">
        <v>2.e-002</v>
      </c>
      <c r="K40" s="862"/>
      <c r="L40" s="862"/>
      <c r="M40" s="862"/>
      <c r="N40" s="862"/>
      <c r="O40" s="862"/>
      <c r="P40" s="862"/>
    </row>
    <row r="41" spans="1:16" ht="39" customHeight="1">
      <c r="A41" s="862"/>
      <c r="B41" s="865"/>
      <c r="C41" s="871" t="s">
        <v>346</v>
      </c>
      <c r="D41" s="871"/>
      <c r="E41" s="876"/>
      <c r="F41" s="880">
        <v>0</v>
      </c>
      <c r="G41" s="885">
        <v>0</v>
      </c>
      <c r="H41" s="885">
        <v>0</v>
      </c>
      <c r="I41" s="885">
        <v>0</v>
      </c>
      <c r="J41" s="889">
        <v>0</v>
      </c>
      <c r="K41" s="862"/>
      <c r="L41" s="862"/>
      <c r="M41" s="862"/>
      <c r="N41" s="862"/>
      <c r="O41" s="862"/>
      <c r="P41" s="862"/>
    </row>
    <row r="42" spans="1:16" ht="39" customHeight="1">
      <c r="A42" s="862"/>
      <c r="B42" s="866"/>
      <c r="C42" s="871" t="s">
        <v>532</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488</v>
      </c>
      <c r="D43" s="872"/>
      <c r="E43" s="877"/>
      <c r="F43" s="881">
        <v>0.44</v>
      </c>
      <c r="G43" s="886">
        <v>0</v>
      </c>
      <c r="H43" s="886">
        <v>0</v>
      </c>
      <c r="I43" s="886">
        <v>0</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9q8riI5inRZKFAyAGvlFbwr+XWStoWbcWyM7u7zFdJlPHJ7LHK1gS+/LGzZI4B6qBSvPJCIcVdvutPLQyt/MOQ==" saltValue="28R22ADfr5dxj1gdzBZVc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525</v>
      </c>
      <c r="L44" s="950" t="s">
        <v>526</v>
      </c>
      <c r="M44" s="950" t="s">
        <v>527</v>
      </c>
      <c r="N44" s="950" t="s">
        <v>528</v>
      </c>
      <c r="O44" s="959" t="s">
        <v>250</v>
      </c>
      <c r="P44" s="734"/>
      <c r="Q44" s="734"/>
      <c r="R44" s="734"/>
      <c r="S44" s="734"/>
      <c r="T44" s="734"/>
      <c r="U44" s="734"/>
    </row>
    <row r="45" spans="1:21" ht="30.75" customHeight="1">
      <c r="A45" s="734"/>
      <c r="B45" s="892" t="s">
        <v>26</v>
      </c>
      <c r="C45" s="906"/>
      <c r="D45" s="916"/>
      <c r="E45" s="925" t="s">
        <v>23</v>
      </c>
      <c r="F45" s="925"/>
      <c r="G45" s="925"/>
      <c r="H45" s="925"/>
      <c r="I45" s="925"/>
      <c r="J45" s="934"/>
      <c r="K45" s="942">
        <v>3335</v>
      </c>
      <c r="L45" s="951">
        <v>3308</v>
      </c>
      <c r="M45" s="951">
        <v>3185</v>
      </c>
      <c r="N45" s="951">
        <v>3339</v>
      </c>
      <c r="O45" s="960">
        <v>3453</v>
      </c>
      <c r="P45" s="734"/>
      <c r="Q45" s="734"/>
      <c r="R45" s="734"/>
      <c r="S45" s="734"/>
      <c r="T45" s="734"/>
      <c r="U45" s="734"/>
    </row>
    <row r="46" spans="1:21" ht="30.75" customHeight="1">
      <c r="A46" s="734"/>
      <c r="B46" s="893"/>
      <c r="C46" s="907"/>
      <c r="D46" s="917"/>
      <c r="E46" s="926" t="s">
        <v>30</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33</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40</v>
      </c>
      <c r="F48" s="926"/>
      <c r="G48" s="926"/>
      <c r="H48" s="926"/>
      <c r="I48" s="926"/>
      <c r="J48" s="935"/>
      <c r="K48" s="943">
        <v>1244</v>
      </c>
      <c r="L48" s="952">
        <v>1267</v>
      </c>
      <c r="M48" s="952">
        <v>1095</v>
      </c>
      <c r="N48" s="952">
        <v>1034</v>
      </c>
      <c r="O48" s="961">
        <v>1038</v>
      </c>
      <c r="P48" s="734"/>
      <c r="Q48" s="734"/>
      <c r="R48" s="734"/>
      <c r="S48" s="734"/>
      <c r="T48" s="734"/>
      <c r="U48" s="734"/>
    </row>
    <row r="49" spans="1:21" ht="30.75" customHeight="1">
      <c r="A49" s="734"/>
      <c r="B49" s="893"/>
      <c r="C49" s="907"/>
      <c r="D49" s="917"/>
      <c r="E49" s="926" t="s">
        <v>0</v>
      </c>
      <c r="F49" s="926"/>
      <c r="G49" s="926"/>
      <c r="H49" s="926"/>
      <c r="I49" s="926"/>
      <c r="J49" s="935"/>
      <c r="K49" s="943">
        <v>247</v>
      </c>
      <c r="L49" s="952">
        <v>254</v>
      </c>
      <c r="M49" s="952">
        <v>214</v>
      </c>
      <c r="N49" s="952">
        <v>214</v>
      </c>
      <c r="O49" s="961">
        <v>233</v>
      </c>
      <c r="P49" s="734"/>
      <c r="Q49" s="734"/>
      <c r="R49" s="734"/>
      <c r="S49" s="734"/>
      <c r="T49" s="734"/>
      <c r="U49" s="734"/>
    </row>
    <row r="50" spans="1:21" ht="30.75" customHeight="1">
      <c r="A50" s="734"/>
      <c r="B50" s="893"/>
      <c r="C50" s="907"/>
      <c r="D50" s="917"/>
      <c r="E50" s="926" t="s">
        <v>42</v>
      </c>
      <c r="F50" s="926"/>
      <c r="G50" s="926"/>
      <c r="H50" s="926"/>
      <c r="I50" s="926"/>
      <c r="J50" s="935"/>
      <c r="K50" s="943">
        <v>7</v>
      </c>
      <c r="L50" s="952">
        <v>1</v>
      </c>
      <c r="M50" s="952">
        <v>3</v>
      </c>
      <c r="N50" s="952">
        <v>2</v>
      </c>
      <c r="O50" s="961">
        <v>6</v>
      </c>
      <c r="P50" s="734"/>
      <c r="Q50" s="734"/>
      <c r="R50" s="734"/>
      <c r="S50" s="734"/>
      <c r="T50" s="734"/>
      <c r="U50" s="734"/>
    </row>
    <row r="51" spans="1:21" ht="30.75" customHeight="1">
      <c r="A51" s="734"/>
      <c r="B51" s="894"/>
      <c r="C51" s="908"/>
      <c r="D51" s="918"/>
      <c r="E51" s="926" t="s">
        <v>46</v>
      </c>
      <c r="F51" s="926"/>
      <c r="G51" s="926"/>
      <c r="H51" s="926"/>
      <c r="I51" s="926"/>
      <c r="J51" s="935"/>
      <c r="K51" s="943" t="s">
        <v>200</v>
      </c>
      <c r="L51" s="952" t="s">
        <v>200</v>
      </c>
      <c r="M51" s="952" t="s">
        <v>200</v>
      </c>
      <c r="N51" s="952" t="s">
        <v>200</v>
      </c>
      <c r="O51" s="961" t="s">
        <v>200</v>
      </c>
      <c r="P51" s="734"/>
      <c r="Q51" s="734"/>
      <c r="R51" s="734"/>
      <c r="S51" s="734"/>
      <c r="T51" s="734"/>
      <c r="U51" s="734"/>
    </row>
    <row r="52" spans="1:21" ht="30.75" customHeight="1">
      <c r="A52" s="734"/>
      <c r="B52" s="895" t="s">
        <v>49</v>
      </c>
      <c r="C52" s="909"/>
      <c r="D52" s="918"/>
      <c r="E52" s="926" t="s">
        <v>50</v>
      </c>
      <c r="F52" s="926"/>
      <c r="G52" s="926"/>
      <c r="H52" s="926"/>
      <c r="I52" s="926"/>
      <c r="J52" s="935"/>
      <c r="K52" s="943">
        <v>3956</v>
      </c>
      <c r="L52" s="952">
        <v>3950</v>
      </c>
      <c r="M52" s="952">
        <v>3852</v>
      </c>
      <c r="N52" s="952">
        <v>3760</v>
      </c>
      <c r="O52" s="961">
        <v>3825</v>
      </c>
      <c r="P52" s="734"/>
      <c r="Q52" s="734"/>
      <c r="R52" s="734"/>
      <c r="S52" s="734"/>
      <c r="T52" s="734"/>
      <c r="U52" s="734"/>
    </row>
    <row r="53" spans="1:21" ht="30.75" customHeight="1">
      <c r="A53" s="734"/>
      <c r="B53" s="896" t="s">
        <v>51</v>
      </c>
      <c r="C53" s="910"/>
      <c r="D53" s="919"/>
      <c r="E53" s="927" t="s">
        <v>54</v>
      </c>
      <c r="F53" s="927"/>
      <c r="G53" s="927"/>
      <c r="H53" s="927"/>
      <c r="I53" s="927"/>
      <c r="J53" s="936"/>
      <c r="K53" s="944">
        <v>877</v>
      </c>
      <c r="L53" s="953">
        <v>880</v>
      </c>
      <c r="M53" s="953">
        <v>645</v>
      </c>
      <c r="N53" s="953">
        <v>829</v>
      </c>
      <c r="O53" s="962">
        <v>905</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525</v>
      </c>
      <c r="L57" s="954" t="s">
        <v>526</v>
      </c>
      <c r="M57" s="954" t="s">
        <v>527</v>
      </c>
      <c r="N57" s="954" t="s">
        <v>528</v>
      </c>
      <c r="O57" s="964" t="s">
        <v>250</v>
      </c>
      <c r="P57" s="734"/>
      <c r="Q57" s="734"/>
      <c r="R57" s="734"/>
      <c r="S57" s="734"/>
      <c r="T57" s="734"/>
      <c r="U57" s="734"/>
    </row>
    <row r="58" spans="1:21" ht="31.5" customHeight="1">
      <c r="B58" s="900" t="s">
        <v>65</v>
      </c>
      <c r="C58" s="913"/>
      <c r="D58" s="920" t="s">
        <v>67</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70</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xfbMDGy1QSYXcunRVYBdFBEThrqUm6pR9rTCJ300SNU/Y9C381VVLEDdVsfE5djrMD8s01FABRFLljZNej5y+A==" saltValue="C4YOoHSGQeqxBOpL2gkJd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88"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525</v>
      </c>
      <c r="J40" s="950" t="s">
        <v>526</v>
      </c>
      <c r="K40" s="950" t="s">
        <v>527</v>
      </c>
      <c r="L40" s="950" t="s">
        <v>528</v>
      </c>
      <c r="M40" s="990" t="s">
        <v>250</v>
      </c>
    </row>
    <row r="41" spans="2:13" ht="27.75" customHeight="1">
      <c r="B41" s="892" t="s">
        <v>36</v>
      </c>
      <c r="C41" s="906"/>
      <c r="D41" s="916"/>
      <c r="E41" s="973" t="s">
        <v>56</v>
      </c>
      <c r="F41" s="973"/>
      <c r="G41" s="973"/>
      <c r="H41" s="979"/>
      <c r="I41" s="983">
        <v>35804</v>
      </c>
      <c r="J41" s="987">
        <v>34993</v>
      </c>
      <c r="K41" s="987">
        <v>34512</v>
      </c>
      <c r="L41" s="987">
        <v>32312</v>
      </c>
      <c r="M41" s="991">
        <v>30464</v>
      </c>
    </row>
    <row r="42" spans="2:13" ht="27.75" customHeight="1">
      <c r="B42" s="893"/>
      <c r="C42" s="907"/>
      <c r="D42" s="917"/>
      <c r="E42" s="974" t="s">
        <v>76</v>
      </c>
      <c r="F42" s="974"/>
      <c r="G42" s="974"/>
      <c r="H42" s="980"/>
      <c r="I42" s="984" t="s">
        <v>200</v>
      </c>
      <c r="J42" s="988" t="s">
        <v>200</v>
      </c>
      <c r="K42" s="988" t="s">
        <v>200</v>
      </c>
      <c r="L42" s="988" t="s">
        <v>200</v>
      </c>
      <c r="M42" s="992" t="s">
        <v>200</v>
      </c>
    </row>
    <row r="43" spans="2:13" ht="27.75" customHeight="1">
      <c r="B43" s="893"/>
      <c r="C43" s="907"/>
      <c r="D43" s="917"/>
      <c r="E43" s="974" t="s">
        <v>77</v>
      </c>
      <c r="F43" s="974"/>
      <c r="G43" s="974"/>
      <c r="H43" s="980"/>
      <c r="I43" s="984">
        <v>18083</v>
      </c>
      <c r="J43" s="988">
        <v>17958</v>
      </c>
      <c r="K43" s="988">
        <v>17063</v>
      </c>
      <c r="L43" s="988">
        <v>16227</v>
      </c>
      <c r="M43" s="992">
        <v>15462</v>
      </c>
    </row>
    <row r="44" spans="2:13" ht="27.75" customHeight="1">
      <c r="B44" s="893"/>
      <c r="C44" s="907"/>
      <c r="D44" s="917"/>
      <c r="E44" s="974" t="s">
        <v>79</v>
      </c>
      <c r="F44" s="974"/>
      <c r="G44" s="974"/>
      <c r="H44" s="980"/>
      <c r="I44" s="984">
        <v>1523</v>
      </c>
      <c r="J44" s="988">
        <v>1439</v>
      </c>
      <c r="K44" s="988">
        <v>1471</v>
      </c>
      <c r="L44" s="988">
        <v>1402</v>
      </c>
      <c r="M44" s="992">
        <v>1583</v>
      </c>
    </row>
    <row r="45" spans="2:13" ht="27.75" customHeight="1">
      <c r="B45" s="893"/>
      <c r="C45" s="907"/>
      <c r="D45" s="917"/>
      <c r="E45" s="974" t="s">
        <v>81</v>
      </c>
      <c r="F45" s="974"/>
      <c r="G45" s="974"/>
      <c r="H45" s="980"/>
      <c r="I45" s="984">
        <v>5301</v>
      </c>
      <c r="J45" s="988">
        <v>5116</v>
      </c>
      <c r="K45" s="988">
        <v>5022</v>
      </c>
      <c r="L45" s="988">
        <v>4954</v>
      </c>
      <c r="M45" s="992">
        <v>4552</v>
      </c>
    </row>
    <row r="46" spans="2:13" ht="27.75" customHeight="1">
      <c r="B46" s="893"/>
      <c r="C46" s="907"/>
      <c r="D46" s="918"/>
      <c r="E46" s="974" t="s">
        <v>80</v>
      </c>
      <c r="F46" s="974"/>
      <c r="G46" s="974"/>
      <c r="H46" s="980"/>
      <c r="I46" s="984">
        <v>19</v>
      </c>
      <c r="J46" s="988">
        <v>11</v>
      </c>
      <c r="K46" s="988">
        <v>0</v>
      </c>
      <c r="L46" s="988">
        <v>5</v>
      </c>
      <c r="M46" s="992">
        <v>3</v>
      </c>
    </row>
    <row r="47" spans="2:13" ht="27.75" customHeight="1">
      <c r="B47" s="893"/>
      <c r="C47" s="907"/>
      <c r="D47" s="971"/>
      <c r="E47" s="975" t="s">
        <v>83</v>
      </c>
      <c r="F47" s="978"/>
      <c r="G47" s="978"/>
      <c r="H47" s="981"/>
      <c r="I47" s="984" t="s">
        <v>200</v>
      </c>
      <c r="J47" s="988" t="s">
        <v>200</v>
      </c>
      <c r="K47" s="988" t="s">
        <v>200</v>
      </c>
      <c r="L47" s="988" t="s">
        <v>200</v>
      </c>
      <c r="M47" s="992" t="s">
        <v>200</v>
      </c>
    </row>
    <row r="48" spans="2:13" ht="27.75" customHeight="1">
      <c r="B48" s="893"/>
      <c r="C48" s="907"/>
      <c r="D48" s="917"/>
      <c r="E48" s="974" t="s">
        <v>87</v>
      </c>
      <c r="F48" s="974"/>
      <c r="G48" s="974"/>
      <c r="H48" s="980"/>
      <c r="I48" s="984" t="s">
        <v>200</v>
      </c>
      <c r="J48" s="988" t="s">
        <v>200</v>
      </c>
      <c r="K48" s="988" t="s">
        <v>200</v>
      </c>
      <c r="L48" s="988" t="s">
        <v>200</v>
      </c>
      <c r="M48" s="992" t="s">
        <v>200</v>
      </c>
    </row>
    <row r="49" spans="2:13" ht="27.75" customHeight="1">
      <c r="B49" s="894"/>
      <c r="C49" s="908"/>
      <c r="D49" s="917"/>
      <c r="E49" s="974" t="s">
        <v>93</v>
      </c>
      <c r="F49" s="974"/>
      <c r="G49" s="974"/>
      <c r="H49" s="980"/>
      <c r="I49" s="984" t="s">
        <v>200</v>
      </c>
      <c r="J49" s="988" t="s">
        <v>200</v>
      </c>
      <c r="K49" s="988" t="s">
        <v>200</v>
      </c>
      <c r="L49" s="988" t="s">
        <v>200</v>
      </c>
      <c r="M49" s="992" t="s">
        <v>200</v>
      </c>
    </row>
    <row r="50" spans="2:13" ht="27.75" customHeight="1">
      <c r="B50" s="968" t="s">
        <v>95</v>
      </c>
      <c r="C50" s="970"/>
      <c r="D50" s="972"/>
      <c r="E50" s="974" t="s">
        <v>97</v>
      </c>
      <c r="F50" s="974"/>
      <c r="G50" s="974"/>
      <c r="H50" s="980"/>
      <c r="I50" s="984">
        <v>10941</v>
      </c>
      <c r="J50" s="988">
        <v>10294</v>
      </c>
      <c r="K50" s="988">
        <v>11892</v>
      </c>
      <c r="L50" s="988">
        <v>13301</v>
      </c>
      <c r="M50" s="992">
        <v>13289</v>
      </c>
    </row>
    <row r="51" spans="2:13" ht="27.75" customHeight="1">
      <c r="B51" s="893"/>
      <c r="C51" s="907"/>
      <c r="D51" s="917"/>
      <c r="E51" s="974" t="s">
        <v>100</v>
      </c>
      <c r="F51" s="974"/>
      <c r="G51" s="974"/>
      <c r="H51" s="980"/>
      <c r="I51" s="984">
        <v>3277</v>
      </c>
      <c r="J51" s="988">
        <v>3006</v>
      </c>
      <c r="K51" s="988">
        <v>3652</v>
      </c>
      <c r="L51" s="988">
        <v>4373</v>
      </c>
      <c r="M51" s="992">
        <v>4605</v>
      </c>
    </row>
    <row r="52" spans="2:13" ht="27.75" customHeight="1">
      <c r="B52" s="894"/>
      <c r="C52" s="908"/>
      <c r="D52" s="917"/>
      <c r="E52" s="974" t="s">
        <v>44</v>
      </c>
      <c r="F52" s="974"/>
      <c r="G52" s="974"/>
      <c r="H52" s="980"/>
      <c r="I52" s="984">
        <v>40880</v>
      </c>
      <c r="J52" s="988">
        <v>41124</v>
      </c>
      <c r="K52" s="988">
        <v>38398</v>
      </c>
      <c r="L52" s="988">
        <v>36619</v>
      </c>
      <c r="M52" s="992">
        <v>35057</v>
      </c>
    </row>
    <row r="53" spans="2:13" ht="27.75" customHeight="1">
      <c r="B53" s="896" t="s">
        <v>51</v>
      </c>
      <c r="C53" s="910"/>
      <c r="D53" s="919"/>
      <c r="E53" s="976" t="s">
        <v>102</v>
      </c>
      <c r="F53" s="976"/>
      <c r="G53" s="976"/>
      <c r="H53" s="982"/>
      <c r="I53" s="985">
        <v>5632</v>
      </c>
      <c r="J53" s="989">
        <v>5092</v>
      </c>
      <c r="K53" s="989">
        <v>4126</v>
      </c>
      <c r="L53" s="989">
        <v>607</v>
      </c>
      <c r="M53" s="993">
        <v>-887</v>
      </c>
    </row>
    <row r="54" spans="2:13" ht="27.75" customHeight="1">
      <c r="B54" s="969"/>
      <c r="C54" s="868"/>
      <c r="D54" s="868"/>
      <c r="E54" s="977"/>
      <c r="F54" s="977"/>
      <c r="G54" s="977"/>
      <c r="H54" s="977"/>
      <c r="I54" s="986"/>
      <c r="J54" s="986"/>
      <c r="K54" s="986"/>
      <c r="L54" s="986"/>
      <c r="M54" s="986"/>
    </row>
    <row r="55" spans="2:13" ht="13"/>
  </sheetData>
  <sheetProtection algorithmName="SHA-512" hashValue="oa41BScUySoUmOhqz8fC8149ZTBPzyV7NnJ23rvj8Ax5/EVKaMzLMd+bVF6KFyZe6vD6FXgsE8AGdoJvtRqnqA==" saltValue="KFlIaXJhYBJXyPSituRRd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5</v>
      </c>
      <c r="C54" s="1000"/>
      <c r="D54" s="1000"/>
      <c r="E54" s="1009" t="s">
        <v>17</v>
      </c>
      <c r="F54" s="1016" t="s">
        <v>527</v>
      </c>
      <c r="G54" s="1016" t="s">
        <v>528</v>
      </c>
      <c r="H54" s="1024" t="s">
        <v>250</v>
      </c>
    </row>
    <row r="55" spans="2:8" ht="52.5" customHeight="1">
      <c r="B55" s="995"/>
      <c r="C55" s="1001" t="s">
        <v>106</v>
      </c>
      <c r="D55" s="1001"/>
      <c r="E55" s="1010"/>
      <c r="F55" s="1017">
        <v>5796</v>
      </c>
      <c r="G55" s="1017">
        <v>6426</v>
      </c>
      <c r="H55" s="1025">
        <v>5853</v>
      </c>
    </row>
    <row r="56" spans="2:8" ht="52.5" customHeight="1">
      <c r="B56" s="996"/>
      <c r="C56" s="1002" t="s">
        <v>109</v>
      </c>
      <c r="D56" s="1002"/>
      <c r="E56" s="1011"/>
      <c r="F56" s="1018">
        <v>1122</v>
      </c>
      <c r="G56" s="1018">
        <v>1422</v>
      </c>
      <c r="H56" s="1026">
        <v>1633</v>
      </c>
    </row>
    <row r="57" spans="2:8" ht="53.25" customHeight="1">
      <c r="B57" s="996"/>
      <c r="C57" s="1003" t="s">
        <v>73</v>
      </c>
      <c r="D57" s="1003"/>
      <c r="E57" s="1012"/>
      <c r="F57" s="1019">
        <v>4906</v>
      </c>
      <c r="G57" s="1019">
        <v>5404</v>
      </c>
      <c r="H57" s="1027">
        <v>5892</v>
      </c>
    </row>
    <row r="58" spans="2:8" ht="45.75" customHeight="1">
      <c r="B58" s="997"/>
      <c r="C58" s="1004" t="s">
        <v>538</v>
      </c>
      <c r="D58" s="1007"/>
      <c r="E58" s="1013"/>
      <c r="F58" s="1020">
        <v>2810</v>
      </c>
      <c r="G58" s="1020">
        <v>3057</v>
      </c>
      <c r="H58" s="1028">
        <v>3311</v>
      </c>
    </row>
    <row r="59" spans="2:8" ht="45.75" customHeight="1">
      <c r="B59" s="997"/>
      <c r="C59" s="1004" t="s">
        <v>540</v>
      </c>
      <c r="D59" s="1007"/>
      <c r="E59" s="1013"/>
      <c r="F59" s="1020">
        <v>703</v>
      </c>
      <c r="G59" s="1020">
        <v>854</v>
      </c>
      <c r="H59" s="1028">
        <v>955</v>
      </c>
    </row>
    <row r="60" spans="2:8" ht="45.75" customHeight="1">
      <c r="B60" s="997"/>
      <c r="C60" s="1004" t="s">
        <v>541</v>
      </c>
      <c r="D60" s="1007"/>
      <c r="E60" s="1013"/>
      <c r="F60" s="1020">
        <v>601</v>
      </c>
      <c r="G60" s="1020">
        <v>595</v>
      </c>
      <c r="H60" s="1028">
        <v>582</v>
      </c>
    </row>
    <row r="61" spans="2:8" ht="45.75" customHeight="1">
      <c r="B61" s="997"/>
      <c r="C61" s="1004" t="s">
        <v>539</v>
      </c>
      <c r="D61" s="1007"/>
      <c r="E61" s="1013"/>
      <c r="F61" s="1020">
        <v>231</v>
      </c>
      <c r="G61" s="1020">
        <v>296</v>
      </c>
      <c r="H61" s="1028">
        <v>409</v>
      </c>
    </row>
    <row r="62" spans="2:8" ht="45.75" customHeight="1">
      <c r="B62" s="998"/>
      <c r="C62" s="1005" t="s">
        <v>542</v>
      </c>
      <c r="D62" s="1008"/>
      <c r="E62" s="1014"/>
      <c r="F62" s="1021">
        <v>244</v>
      </c>
      <c r="G62" s="1021">
        <v>237</v>
      </c>
      <c r="H62" s="1029">
        <v>218</v>
      </c>
    </row>
    <row r="63" spans="2:8" ht="52.5" customHeight="1">
      <c r="B63" s="999"/>
      <c r="C63" s="1006" t="s">
        <v>111</v>
      </c>
      <c r="D63" s="1006"/>
      <c r="E63" s="1015"/>
      <c r="F63" s="1022">
        <v>11824</v>
      </c>
      <c r="G63" s="1022">
        <v>13252</v>
      </c>
      <c r="H63" s="1030">
        <v>13378</v>
      </c>
    </row>
    <row r="64" spans="2:8" ht="13"/>
  </sheetData>
  <sheetProtection algorithmName="SHA-512" hashValue="bZXeaWz3C2kFyina7p0DWjrOHoMAysFL2CS6shfIzRgLlYVDB9rsmK1W1JYHYguMHtpSkR8qUYv97eGMASvm7Q==" saltValue="20hQq2YMJ+Fp/0Bf0Baq3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85</v>
      </c>
      <c r="E2" s="794"/>
      <c r="F2" s="1046" t="s">
        <v>524</v>
      </c>
      <c r="G2" s="818"/>
      <c r="H2" s="828"/>
    </row>
    <row r="3" spans="1:8">
      <c r="A3" s="782" t="s">
        <v>521</v>
      </c>
      <c r="B3" s="767"/>
      <c r="C3" s="1039"/>
      <c r="D3" s="1042">
        <v>66796</v>
      </c>
      <c r="E3" s="1044"/>
      <c r="F3" s="1047">
        <v>62383</v>
      </c>
      <c r="G3" s="1049"/>
      <c r="H3" s="1052"/>
    </row>
    <row r="4" spans="1:8">
      <c r="A4" s="754"/>
      <c r="B4" s="766"/>
      <c r="C4" s="1040"/>
      <c r="D4" s="1043">
        <v>38223</v>
      </c>
      <c r="E4" s="1045"/>
      <c r="F4" s="1048">
        <v>35325</v>
      </c>
      <c r="G4" s="1050"/>
      <c r="H4" s="1053"/>
    </row>
    <row r="5" spans="1:8">
      <c r="A5" s="782" t="s">
        <v>482</v>
      </c>
      <c r="B5" s="767"/>
      <c r="C5" s="1039"/>
      <c r="D5" s="1042">
        <v>42633</v>
      </c>
      <c r="E5" s="1044"/>
      <c r="F5" s="1047">
        <v>63812</v>
      </c>
      <c r="G5" s="1049"/>
      <c r="H5" s="1052"/>
    </row>
    <row r="6" spans="1:8">
      <c r="A6" s="754"/>
      <c r="B6" s="766"/>
      <c r="C6" s="1040"/>
      <c r="D6" s="1043">
        <v>20095</v>
      </c>
      <c r="E6" s="1045"/>
      <c r="F6" s="1048">
        <v>33848</v>
      </c>
      <c r="G6" s="1050"/>
      <c r="H6" s="1053"/>
    </row>
    <row r="7" spans="1:8">
      <c r="A7" s="782" t="s">
        <v>316</v>
      </c>
      <c r="B7" s="767"/>
      <c r="C7" s="1039"/>
      <c r="D7" s="1042">
        <v>28652</v>
      </c>
      <c r="E7" s="1044"/>
      <c r="F7" s="1047">
        <v>71871</v>
      </c>
      <c r="G7" s="1049"/>
      <c r="H7" s="1052"/>
    </row>
    <row r="8" spans="1:8">
      <c r="A8" s="754"/>
      <c r="B8" s="766"/>
      <c r="C8" s="1040"/>
      <c r="D8" s="1043">
        <v>13476</v>
      </c>
      <c r="E8" s="1045"/>
      <c r="F8" s="1048">
        <v>38232</v>
      </c>
      <c r="G8" s="1050"/>
      <c r="H8" s="1053"/>
    </row>
    <row r="9" spans="1:8">
      <c r="A9" s="782" t="s">
        <v>137</v>
      </c>
      <c r="B9" s="767"/>
      <c r="C9" s="1039"/>
      <c r="D9" s="1042">
        <v>26002</v>
      </c>
      <c r="E9" s="1044"/>
      <c r="F9" s="1047">
        <v>71807</v>
      </c>
      <c r="G9" s="1049"/>
      <c r="H9" s="1052"/>
    </row>
    <row r="10" spans="1:8">
      <c r="A10" s="754"/>
      <c r="B10" s="766"/>
      <c r="C10" s="1040"/>
      <c r="D10" s="1043">
        <v>17466</v>
      </c>
      <c r="E10" s="1045"/>
      <c r="F10" s="1048">
        <v>37333</v>
      </c>
      <c r="G10" s="1050"/>
      <c r="H10" s="1053"/>
    </row>
    <row r="11" spans="1:8">
      <c r="A11" s="782" t="s">
        <v>522</v>
      </c>
      <c r="B11" s="767"/>
      <c r="C11" s="1039"/>
      <c r="D11" s="1042">
        <v>33567</v>
      </c>
      <c r="E11" s="1044"/>
      <c r="F11" s="1047">
        <v>80821</v>
      </c>
      <c r="G11" s="1049"/>
      <c r="H11" s="1052"/>
    </row>
    <row r="12" spans="1:8">
      <c r="A12" s="754"/>
      <c r="B12" s="766"/>
      <c r="C12" s="1041"/>
      <c r="D12" s="1043">
        <v>19340</v>
      </c>
      <c r="E12" s="1045"/>
      <c r="F12" s="1048">
        <v>49586</v>
      </c>
      <c r="G12" s="1050"/>
      <c r="H12" s="1053"/>
    </row>
    <row r="13" spans="1:8">
      <c r="A13" s="782"/>
      <c r="B13" s="767"/>
      <c r="C13" s="1039"/>
      <c r="D13" s="1042">
        <v>39530</v>
      </c>
      <c r="E13" s="1044"/>
      <c r="F13" s="1047">
        <v>70139</v>
      </c>
      <c r="G13" s="1051"/>
      <c r="H13" s="1052"/>
    </row>
    <row r="14" spans="1:8">
      <c r="A14" s="754"/>
      <c r="B14" s="766"/>
      <c r="C14" s="1040"/>
      <c r="D14" s="1043">
        <v>21720</v>
      </c>
      <c r="E14" s="1045"/>
      <c r="F14" s="1048">
        <v>38865</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92</v>
      </c>
      <c r="B19" s="1032">
        <f>ROUND(VALUE(SUBSTITUTE(実質収支比率等に係る経年分析!F$48,"▲","-")),2)</f>
        <v>8.76</v>
      </c>
      <c r="C19" s="1032">
        <f>ROUND(VALUE(SUBSTITUTE(実質収支比率等に係る経年分析!G$48,"▲","-")),2)</f>
        <v>8.14</v>
      </c>
      <c r="D19" s="1032">
        <f>ROUND(VALUE(SUBSTITUTE(実質収支比率等に係る経年分析!H$48,"▲","-")),2)</f>
        <v>10.69</v>
      </c>
      <c r="E19" s="1032">
        <f>ROUND(VALUE(SUBSTITUTE(実質収支比率等に係る経年分析!I$48,"▲","-")),2)</f>
        <v>7.42</v>
      </c>
      <c r="F19" s="1032">
        <f>ROUND(VALUE(SUBSTITUTE(実質収支比率等に係る経年分析!J$48,"▲","-")),2)</f>
        <v>6.74</v>
      </c>
    </row>
    <row r="20" spans="1:11">
      <c r="A20" s="1032" t="s">
        <v>35</v>
      </c>
      <c r="B20" s="1032">
        <f>ROUND(VALUE(SUBSTITUTE(実質収支比率等に係る経年分析!F$47,"▲","-")),2)</f>
        <v>25.93</v>
      </c>
      <c r="C20" s="1032">
        <f>ROUND(VALUE(SUBSTITUTE(実質収支比率等に係る経年分析!G$47,"▲","-")),2)</f>
        <v>24.03</v>
      </c>
      <c r="D20" s="1032">
        <f>ROUND(VALUE(SUBSTITUTE(実質収支比率等に係る経年分析!H$47,"▲","-")),2)</f>
        <v>26.3</v>
      </c>
      <c r="E20" s="1032">
        <f>ROUND(VALUE(SUBSTITUTE(実質収支比率等に係る経年分析!I$47,"▲","-")),2)</f>
        <v>29.82</v>
      </c>
      <c r="F20" s="1032">
        <f>ROUND(VALUE(SUBSTITUTE(実質収支比率等に係る経年分析!J$47,"▲","-")),2)</f>
        <v>26.86</v>
      </c>
    </row>
    <row r="21" spans="1:11">
      <c r="A21" s="1032" t="s">
        <v>115</v>
      </c>
      <c r="B21" s="1032">
        <f>IF(ISNUMBER(VALUE(SUBSTITUTE(実質収支比率等に係る経年分析!F$49,"▲","-"))),ROUND(VALUE(SUBSTITUTE(実質収支比率等に係る経年分析!F$49,"▲","-")),2),NA())</f>
        <v>-2.0499999999999998</v>
      </c>
      <c r="C21" s="1032">
        <f>IF(ISNUMBER(VALUE(SUBSTITUTE(実質収支比率等に係る経年分析!G$49,"▲","-"))),ROUND(VALUE(SUBSTITUTE(実質収支比率等に係る経年分析!G$49,"▲","-")),2),NA())</f>
        <v>-5.14</v>
      </c>
      <c r="D21" s="1032">
        <f>IF(ISNUMBER(VALUE(SUBSTITUTE(実質収支比率等に係る経年分析!H$49,"▲","-"))),ROUND(VALUE(SUBSTITUTE(実質収支比率等に係る経年分析!H$49,"▲","-")),2),NA())</f>
        <v>1.1100000000000001</v>
      </c>
      <c r="E21" s="1032">
        <f>IF(ISNUMBER(VALUE(SUBSTITUTE(実質収支比率等に係る経年分析!I$49,"▲","-"))),ROUND(VALUE(SUBSTITUTE(実質収支比率等に係る経年分析!I$49,"▲","-")),2),NA())</f>
        <v>-7.55</v>
      </c>
      <c r="F21" s="1032">
        <f>IF(ISNUMBER(VALUE(SUBSTITUTE(実質収支比率等に係る経年分析!J$49,"▲","-"))),ROUND(VALUE(SUBSTITUTE(実質収支比率等に係る経年分析!J$49,"▲","-")),2),NA())</f>
        <v>-7.82</v>
      </c>
    </row>
    <row r="24" spans="1:11">
      <c r="A24" s="1031" t="s">
        <v>104</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116</v>
      </c>
      <c r="C26" s="1033" t="s">
        <v>71</v>
      </c>
      <c r="D26" s="1033" t="s">
        <v>116</v>
      </c>
      <c r="E26" s="1033" t="s">
        <v>71</v>
      </c>
      <c r="F26" s="1033" t="s">
        <v>116</v>
      </c>
      <c r="G26" s="1033" t="s">
        <v>71</v>
      </c>
      <c r="H26" s="1033" t="s">
        <v>116</v>
      </c>
      <c r="I26" s="1033" t="s">
        <v>71</v>
      </c>
      <c r="J26" s="1033" t="s">
        <v>116</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0.44</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農産物直売事業特別会計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2.e-002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2.e-002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2.e-002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2.e-002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2.e-002</v>
      </c>
    </row>
    <row r="31" spans="1:11">
      <c r="A31" s="1033" t="str">
        <f>IF('連結実質赤字比率に係る赤字・黒字の構成分析'!C$39="",NA(),'連結実質赤字比率に係る赤字・黒字の構成分析'!C$39)</f>
        <v>国民健康保険特別会計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0.55000000000000004</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0.67</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0.82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0.64</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0.14000000000000001</v>
      </c>
    </row>
    <row r="32" spans="1:11">
      <c r="A32" s="1033" t="str">
        <f>IF('連結実質赤字比率に係る赤字・黒字の構成分析'!C$38="",NA(),'連結実質赤字比率に係る赤字・黒字の構成分析'!C$38)</f>
        <v>伊香保温泉観光施設事業特別会計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0.13</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3.e-002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0.19</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0.32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1.1499999999999999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1.44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1.51</v>
      </c>
    </row>
    <row r="34" spans="1:16">
      <c r="A34" s="1033" t="str">
        <f>IF('連結実質赤字比率に係る赤字・黒字の構成分析'!C$36="",NA(),'連結実質赤字比率に係る赤字・黒字の構成分析'!C$36)</f>
        <v>渋川市下水道事業等会計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1.25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2.14</v>
      </c>
    </row>
    <row r="35" spans="1:16">
      <c r="A35" s="1033" t="str">
        <f>IF('連結実質赤字比率に係る赤字・黒字の構成分析'!C$35="",NA(),'連結実質赤字比率に係る赤字・黒字の構成分析'!C$35)</f>
        <v>渋川市水道事業会計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4.76</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3.96</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3.43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2.4700000000000002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2.59</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8.75</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8.1300000000000008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10.69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7.42</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6.74</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117</v>
      </c>
      <c r="C41" s="1034"/>
      <c r="D41" s="1034" t="s">
        <v>119</v>
      </c>
      <c r="E41" s="1034" t="s">
        <v>117</v>
      </c>
      <c r="F41" s="1034"/>
      <c r="G41" s="1034" t="s">
        <v>119</v>
      </c>
      <c r="H41" s="1034" t="s">
        <v>117</v>
      </c>
      <c r="I41" s="1034"/>
      <c r="J41" s="1034" t="s">
        <v>119</v>
      </c>
      <c r="K41" s="1034" t="s">
        <v>117</v>
      </c>
      <c r="L41" s="1034"/>
      <c r="M41" s="1034" t="s">
        <v>119</v>
      </c>
      <c r="N41" s="1034" t="s">
        <v>117</v>
      </c>
      <c r="O41" s="1034"/>
      <c r="P41" s="1034" t="s">
        <v>119</v>
      </c>
    </row>
    <row r="42" spans="1:16">
      <c r="A42" s="1034" t="s">
        <v>121</v>
      </c>
      <c r="B42" s="1034"/>
      <c r="C42" s="1034"/>
      <c r="D42" s="1034">
        <f>'実質公債費比率（分子）の構造'!K$52</f>
        <v>3956</v>
      </c>
      <c r="E42" s="1034"/>
      <c r="F42" s="1034"/>
      <c r="G42" s="1034">
        <f>'実質公債費比率（分子）の構造'!L$52</f>
        <v>3950</v>
      </c>
      <c r="H42" s="1034"/>
      <c r="I42" s="1034"/>
      <c r="J42" s="1034">
        <f>'実質公債費比率（分子）の構造'!M$52</f>
        <v>3852</v>
      </c>
      <c r="K42" s="1034"/>
      <c r="L42" s="1034"/>
      <c r="M42" s="1034">
        <f>'実質公債費比率（分子）の構造'!N$52</f>
        <v>3760</v>
      </c>
      <c r="N42" s="1034"/>
      <c r="O42" s="1034"/>
      <c r="P42" s="1034">
        <f>'実質公債費比率（分子）の構造'!O$52</f>
        <v>3825</v>
      </c>
    </row>
    <row r="43" spans="1:16">
      <c r="A43" s="1034" t="s">
        <v>46</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42</v>
      </c>
      <c r="B44" s="1034">
        <f>'実質公債費比率（分子）の構造'!K$50</f>
        <v>7</v>
      </c>
      <c r="C44" s="1034"/>
      <c r="D44" s="1034"/>
      <c r="E44" s="1034">
        <f>'実質公債費比率（分子）の構造'!L$50</f>
        <v>1</v>
      </c>
      <c r="F44" s="1034"/>
      <c r="G44" s="1034"/>
      <c r="H44" s="1034">
        <f>'実質公債費比率（分子）の構造'!M$50</f>
        <v>3</v>
      </c>
      <c r="I44" s="1034"/>
      <c r="J44" s="1034"/>
      <c r="K44" s="1034">
        <f>'実質公債費比率（分子）の構造'!N$50</f>
        <v>2</v>
      </c>
      <c r="L44" s="1034"/>
      <c r="M44" s="1034"/>
      <c r="N44" s="1034">
        <f>'実質公債費比率（分子）の構造'!O$50</f>
        <v>6</v>
      </c>
      <c r="O44" s="1034"/>
      <c r="P44" s="1034"/>
    </row>
    <row r="45" spans="1:16">
      <c r="A45" s="1034" t="s">
        <v>0</v>
      </c>
      <c r="B45" s="1034">
        <f>'実質公債費比率（分子）の構造'!K$49</f>
        <v>247</v>
      </c>
      <c r="C45" s="1034"/>
      <c r="D45" s="1034"/>
      <c r="E45" s="1034">
        <f>'実質公債費比率（分子）の構造'!L$49</f>
        <v>254</v>
      </c>
      <c r="F45" s="1034"/>
      <c r="G45" s="1034"/>
      <c r="H45" s="1034">
        <f>'実質公債費比率（分子）の構造'!M$49</f>
        <v>214</v>
      </c>
      <c r="I45" s="1034"/>
      <c r="J45" s="1034"/>
      <c r="K45" s="1034">
        <f>'実質公債費比率（分子）の構造'!N$49</f>
        <v>214</v>
      </c>
      <c r="L45" s="1034"/>
      <c r="M45" s="1034"/>
      <c r="N45" s="1034">
        <f>'実質公債費比率（分子）の構造'!O$49</f>
        <v>233</v>
      </c>
      <c r="O45" s="1034"/>
      <c r="P45" s="1034"/>
    </row>
    <row r="46" spans="1:16">
      <c r="A46" s="1034" t="s">
        <v>40</v>
      </c>
      <c r="B46" s="1034">
        <f>'実質公債費比率（分子）の構造'!K$48</f>
        <v>1244</v>
      </c>
      <c r="C46" s="1034"/>
      <c r="D46" s="1034"/>
      <c r="E46" s="1034">
        <f>'実質公債費比率（分子）の構造'!L$48</f>
        <v>1267</v>
      </c>
      <c r="F46" s="1034"/>
      <c r="G46" s="1034"/>
      <c r="H46" s="1034">
        <f>'実質公債費比率（分子）の構造'!M$48</f>
        <v>1095</v>
      </c>
      <c r="I46" s="1034"/>
      <c r="J46" s="1034"/>
      <c r="K46" s="1034">
        <f>'実質公債費比率（分子）の構造'!N$48</f>
        <v>1034</v>
      </c>
      <c r="L46" s="1034"/>
      <c r="M46" s="1034"/>
      <c r="N46" s="1034">
        <f>'実質公債費比率（分子）の構造'!O$48</f>
        <v>1038</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3335</v>
      </c>
      <c r="C49" s="1034"/>
      <c r="D49" s="1034"/>
      <c r="E49" s="1034">
        <f>'実質公債費比率（分子）の構造'!L$45</f>
        <v>3308</v>
      </c>
      <c r="F49" s="1034"/>
      <c r="G49" s="1034"/>
      <c r="H49" s="1034">
        <f>'実質公債費比率（分子）の構造'!M$45</f>
        <v>3185</v>
      </c>
      <c r="I49" s="1034"/>
      <c r="J49" s="1034"/>
      <c r="K49" s="1034">
        <f>'実質公債費比率（分子）の構造'!N$45</f>
        <v>3339</v>
      </c>
      <c r="L49" s="1034"/>
      <c r="M49" s="1034"/>
      <c r="N49" s="1034">
        <f>'実質公債費比率（分子）の構造'!O$45</f>
        <v>3453</v>
      </c>
      <c r="O49" s="1034"/>
      <c r="P49" s="1034"/>
    </row>
    <row r="50" spans="1:16">
      <c r="A50" s="1034" t="s">
        <v>54</v>
      </c>
      <c r="B50" s="1034" t="e">
        <f>NA()</f>
        <v>#N/A</v>
      </c>
      <c r="C50" s="1034">
        <f>IF(ISNUMBER('実質公債費比率（分子）の構造'!K$53),'実質公債費比率（分子）の構造'!K$53,NA())</f>
        <v>877</v>
      </c>
      <c r="D50" s="1034" t="e">
        <f>NA()</f>
        <v>#N/A</v>
      </c>
      <c r="E50" s="1034" t="e">
        <f>NA()</f>
        <v>#N/A</v>
      </c>
      <c r="F50" s="1034">
        <f>IF(ISNUMBER('実質公債費比率（分子）の構造'!L$53),'実質公債費比率（分子）の構造'!L$53,NA())</f>
        <v>880</v>
      </c>
      <c r="G50" s="1034" t="e">
        <f>NA()</f>
        <v>#N/A</v>
      </c>
      <c r="H50" s="1034" t="e">
        <f>NA()</f>
        <v>#N/A</v>
      </c>
      <c r="I50" s="1034">
        <f>IF(ISNUMBER('実質公債費比率（分子）の構造'!M$53),'実質公債費比率（分子）の構造'!M$53,NA())</f>
        <v>645</v>
      </c>
      <c r="J50" s="1034" t="e">
        <f>NA()</f>
        <v>#N/A</v>
      </c>
      <c r="K50" s="1034" t="e">
        <f>NA()</f>
        <v>#N/A</v>
      </c>
      <c r="L50" s="1034">
        <f>IF(ISNUMBER('実質公債費比率（分子）の構造'!N$53),'実質公債費比率（分子）の構造'!N$53,NA())</f>
        <v>829</v>
      </c>
      <c r="M50" s="1034" t="e">
        <f>NA()</f>
        <v>#N/A</v>
      </c>
      <c r="N50" s="1034" t="e">
        <f>NA()</f>
        <v>#N/A</v>
      </c>
      <c r="O50" s="1034">
        <f>IF(ISNUMBER('実質公債費比率（分子）の構造'!O$53),'実質公債費比率（分子）の構造'!O$53,NA())</f>
        <v>905</v>
      </c>
      <c r="P50" s="1034" t="e">
        <f>NA()</f>
        <v>#N/A</v>
      </c>
    </row>
    <row r="53" spans="1:16">
      <c r="A53" s="1031" t="s">
        <v>60</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44</v>
      </c>
      <c r="B56" s="1033"/>
      <c r="C56" s="1033"/>
      <c r="D56" s="1033">
        <f>'将来負担比率（分子）の構造'!I$52</f>
        <v>40880</v>
      </c>
      <c r="E56" s="1033"/>
      <c r="F56" s="1033"/>
      <c r="G56" s="1033">
        <f>'将来負担比率（分子）の構造'!J$52</f>
        <v>41124</v>
      </c>
      <c r="H56" s="1033"/>
      <c r="I56" s="1033"/>
      <c r="J56" s="1033">
        <f>'将来負担比率（分子）の構造'!K$52</f>
        <v>38398</v>
      </c>
      <c r="K56" s="1033"/>
      <c r="L56" s="1033"/>
      <c r="M56" s="1033">
        <f>'将来負担比率（分子）の構造'!L$52</f>
        <v>36619</v>
      </c>
      <c r="N56" s="1033"/>
      <c r="O56" s="1033"/>
      <c r="P56" s="1033">
        <f>'将来負担比率（分子）の構造'!M$52</f>
        <v>35057</v>
      </c>
    </row>
    <row r="57" spans="1:16">
      <c r="A57" s="1033" t="s">
        <v>100</v>
      </c>
      <c r="B57" s="1033"/>
      <c r="C57" s="1033"/>
      <c r="D57" s="1033">
        <f>'将来負担比率（分子）の構造'!I$51</f>
        <v>3277</v>
      </c>
      <c r="E57" s="1033"/>
      <c r="F57" s="1033"/>
      <c r="G57" s="1033">
        <f>'将来負担比率（分子）の構造'!J$51</f>
        <v>3006</v>
      </c>
      <c r="H57" s="1033"/>
      <c r="I57" s="1033"/>
      <c r="J57" s="1033">
        <f>'将来負担比率（分子）の構造'!K$51</f>
        <v>3652</v>
      </c>
      <c r="K57" s="1033"/>
      <c r="L57" s="1033"/>
      <c r="M57" s="1033">
        <f>'将来負担比率（分子）の構造'!L$51</f>
        <v>4373</v>
      </c>
      <c r="N57" s="1033"/>
      <c r="O57" s="1033"/>
      <c r="P57" s="1033">
        <f>'将来負担比率（分子）の構造'!M$51</f>
        <v>4605</v>
      </c>
    </row>
    <row r="58" spans="1:16">
      <c r="A58" s="1033" t="s">
        <v>97</v>
      </c>
      <c r="B58" s="1033"/>
      <c r="C58" s="1033"/>
      <c r="D58" s="1033">
        <f>'将来負担比率（分子）の構造'!I$50</f>
        <v>10941</v>
      </c>
      <c r="E58" s="1033"/>
      <c r="F58" s="1033"/>
      <c r="G58" s="1033">
        <f>'将来負担比率（分子）の構造'!J$50</f>
        <v>10294</v>
      </c>
      <c r="H58" s="1033"/>
      <c r="I58" s="1033"/>
      <c r="J58" s="1033">
        <f>'将来負担比率（分子）の構造'!K$50</f>
        <v>11892</v>
      </c>
      <c r="K58" s="1033"/>
      <c r="L58" s="1033"/>
      <c r="M58" s="1033">
        <f>'将来負担比率（分子）の構造'!L$50</f>
        <v>13301</v>
      </c>
      <c r="N58" s="1033"/>
      <c r="O58" s="1033"/>
      <c r="P58" s="1033">
        <f>'将来負担比率（分子）の構造'!M$50</f>
        <v>13289</v>
      </c>
    </row>
    <row r="59" spans="1:16">
      <c r="A59" s="1033" t="s">
        <v>93</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80</v>
      </c>
      <c r="B61" s="1033">
        <f>'将来負担比率（分子）の構造'!I$46</f>
        <v>19</v>
      </c>
      <c r="C61" s="1033"/>
      <c r="D61" s="1033"/>
      <c r="E61" s="1033">
        <f>'将来負担比率（分子）の構造'!J$46</f>
        <v>11</v>
      </c>
      <c r="F61" s="1033"/>
      <c r="G61" s="1033"/>
      <c r="H61" s="1033">
        <f>'将来負担比率（分子）の構造'!K$46</f>
        <v>0</v>
      </c>
      <c r="I61" s="1033"/>
      <c r="J61" s="1033"/>
      <c r="K61" s="1033">
        <f>'将来負担比率（分子）の構造'!L$46</f>
        <v>5</v>
      </c>
      <c r="L61" s="1033"/>
      <c r="M61" s="1033"/>
      <c r="N61" s="1033">
        <f>'将来負担比率（分子）の構造'!M$46</f>
        <v>3</v>
      </c>
      <c r="O61" s="1033"/>
      <c r="P61" s="1033"/>
    </row>
    <row r="62" spans="1:16">
      <c r="A62" s="1033" t="s">
        <v>81</v>
      </c>
      <c r="B62" s="1033">
        <f>'将来負担比率（分子）の構造'!I$45</f>
        <v>5301</v>
      </c>
      <c r="C62" s="1033"/>
      <c r="D62" s="1033"/>
      <c r="E62" s="1033">
        <f>'将来負担比率（分子）の構造'!J$45</f>
        <v>5116</v>
      </c>
      <c r="F62" s="1033"/>
      <c r="G62" s="1033"/>
      <c r="H62" s="1033">
        <f>'将来負担比率（分子）の構造'!K$45</f>
        <v>5022</v>
      </c>
      <c r="I62" s="1033"/>
      <c r="J62" s="1033"/>
      <c r="K62" s="1033">
        <f>'将来負担比率（分子）の構造'!L$45</f>
        <v>4954</v>
      </c>
      <c r="L62" s="1033"/>
      <c r="M62" s="1033"/>
      <c r="N62" s="1033">
        <f>'将来負担比率（分子）の構造'!M$45</f>
        <v>4552</v>
      </c>
      <c r="O62" s="1033"/>
      <c r="P62" s="1033"/>
    </row>
    <row r="63" spans="1:16">
      <c r="A63" s="1033" t="s">
        <v>79</v>
      </c>
      <c r="B63" s="1033">
        <f>'将来負担比率（分子）の構造'!I$44</f>
        <v>1523</v>
      </c>
      <c r="C63" s="1033"/>
      <c r="D63" s="1033"/>
      <c r="E63" s="1033">
        <f>'将来負担比率（分子）の構造'!J$44</f>
        <v>1439</v>
      </c>
      <c r="F63" s="1033"/>
      <c r="G63" s="1033"/>
      <c r="H63" s="1033">
        <f>'将来負担比率（分子）の構造'!K$44</f>
        <v>1471</v>
      </c>
      <c r="I63" s="1033"/>
      <c r="J63" s="1033"/>
      <c r="K63" s="1033">
        <f>'将来負担比率（分子）の構造'!L$44</f>
        <v>1402</v>
      </c>
      <c r="L63" s="1033"/>
      <c r="M63" s="1033"/>
      <c r="N63" s="1033">
        <f>'将来負担比率（分子）の構造'!M$44</f>
        <v>1583</v>
      </c>
      <c r="O63" s="1033"/>
      <c r="P63" s="1033"/>
    </row>
    <row r="64" spans="1:16">
      <c r="A64" s="1033" t="s">
        <v>77</v>
      </c>
      <c r="B64" s="1033">
        <f>'将来負担比率（分子）の構造'!I$43</f>
        <v>18083</v>
      </c>
      <c r="C64" s="1033"/>
      <c r="D64" s="1033"/>
      <c r="E64" s="1033">
        <f>'将来負担比率（分子）の構造'!J$43</f>
        <v>17958</v>
      </c>
      <c r="F64" s="1033"/>
      <c r="G64" s="1033"/>
      <c r="H64" s="1033">
        <f>'将来負担比率（分子）の構造'!K$43</f>
        <v>17063</v>
      </c>
      <c r="I64" s="1033"/>
      <c r="J64" s="1033"/>
      <c r="K64" s="1033">
        <f>'将来負担比率（分子）の構造'!L$43</f>
        <v>16227</v>
      </c>
      <c r="L64" s="1033"/>
      <c r="M64" s="1033"/>
      <c r="N64" s="1033">
        <f>'将来負担比率（分子）の構造'!M$43</f>
        <v>15462</v>
      </c>
      <c r="O64" s="1033"/>
      <c r="P64" s="1033"/>
    </row>
    <row r="65" spans="1:16">
      <c r="A65" s="1033" t="s">
        <v>76</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56</v>
      </c>
      <c r="B66" s="1033">
        <f>'将来負担比率（分子）の構造'!I$41</f>
        <v>35804</v>
      </c>
      <c r="C66" s="1033"/>
      <c r="D66" s="1033"/>
      <c r="E66" s="1033">
        <f>'将来負担比率（分子）の構造'!J$41</f>
        <v>34993</v>
      </c>
      <c r="F66" s="1033"/>
      <c r="G66" s="1033"/>
      <c r="H66" s="1033">
        <f>'将来負担比率（分子）の構造'!K$41</f>
        <v>34512</v>
      </c>
      <c r="I66" s="1033"/>
      <c r="J66" s="1033"/>
      <c r="K66" s="1033">
        <f>'将来負担比率（分子）の構造'!L$41</f>
        <v>32312</v>
      </c>
      <c r="L66" s="1033"/>
      <c r="M66" s="1033"/>
      <c r="N66" s="1033">
        <f>'将来負担比率（分子）の構造'!M$41</f>
        <v>30464</v>
      </c>
      <c r="O66" s="1033"/>
      <c r="P66" s="1033"/>
    </row>
    <row r="67" spans="1:16">
      <c r="A67" s="1033" t="s">
        <v>102</v>
      </c>
      <c r="B67" s="1033" t="e">
        <f>NA()</f>
        <v>#N/A</v>
      </c>
      <c r="C67" s="1033">
        <f>IF(ISNUMBER('将来負担比率（分子）の構造'!I$53),IF('将来負担比率（分子）の構造'!I$53&lt;0,0,'将来負担比率（分子）の構造'!I$53),NA())</f>
        <v>5632</v>
      </c>
      <c r="D67" s="1033" t="e">
        <f>NA()</f>
        <v>#N/A</v>
      </c>
      <c r="E67" s="1033" t="e">
        <f>NA()</f>
        <v>#N/A</v>
      </c>
      <c r="F67" s="1033">
        <f>IF(ISNUMBER('将来負担比率（分子）の構造'!J$53),IF('将来負担比率（分子）の構造'!J$53&lt;0,0,'将来負担比率（分子）の構造'!J$53),NA())</f>
        <v>5092</v>
      </c>
      <c r="G67" s="1033" t="e">
        <f>NA()</f>
        <v>#N/A</v>
      </c>
      <c r="H67" s="1033" t="e">
        <f>NA()</f>
        <v>#N/A</v>
      </c>
      <c r="I67" s="1033">
        <f>IF(ISNUMBER('将来負担比率（分子）の構造'!K$53),IF('将来負担比率（分子）の構造'!K$53&lt;0,0,'将来負担比率（分子）の構造'!K$53),NA())</f>
        <v>4126</v>
      </c>
      <c r="J67" s="1033" t="e">
        <f>NA()</f>
        <v>#N/A</v>
      </c>
      <c r="K67" s="1033" t="e">
        <f>NA()</f>
        <v>#N/A</v>
      </c>
      <c r="L67" s="1033">
        <f>IF(ISNUMBER('将来負担比率（分子）の構造'!L$53),IF('将来負担比率（分子）の構造'!L$53&lt;0,0,'将来負担比率（分子）の構造'!L$53),NA())</f>
        <v>607</v>
      </c>
      <c r="M67" s="1033" t="e">
        <f>NA()</f>
        <v>#N/A</v>
      </c>
      <c r="N67" s="1033" t="e">
        <f>NA()</f>
        <v>#N/A</v>
      </c>
      <c r="O67" s="1033">
        <f>IF(ISNUMBER('将来負担比率（分子）の構造'!M$53),IF('将来負担比率（分子）の構造'!M$53&lt;0,0,'将来負担比率（分子）の構造'!M$53),NA())</f>
        <v>0</v>
      </c>
      <c r="P67" s="1033" t="e">
        <f>NA()</f>
        <v>#N/A</v>
      </c>
    </row>
    <row r="70" spans="1:16">
      <c r="A70" s="1036" t="s">
        <v>127</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128</v>
      </c>
      <c r="B72" s="1037">
        <f>基金残高に係る経年分析!F55</f>
        <v>5796</v>
      </c>
      <c r="C72" s="1037">
        <f>基金残高に係る経年分析!G55</f>
        <v>6426</v>
      </c>
      <c r="D72" s="1037">
        <f>基金残高に係る経年分析!H55</f>
        <v>5853</v>
      </c>
    </row>
    <row r="73" spans="1:16">
      <c r="A73" s="1035" t="s">
        <v>129</v>
      </c>
      <c r="B73" s="1037">
        <f>基金残高に係る経年分析!F56</f>
        <v>1122</v>
      </c>
      <c r="C73" s="1037">
        <f>基金残高に係る経年分析!G56</f>
        <v>1422</v>
      </c>
      <c r="D73" s="1037">
        <f>基金残高に係る経年分析!H56</f>
        <v>1633</v>
      </c>
    </row>
    <row r="74" spans="1:16">
      <c r="A74" s="1035" t="s">
        <v>131</v>
      </c>
      <c r="B74" s="1037">
        <f>基金残高に係る経年分析!F57</f>
        <v>4906</v>
      </c>
      <c r="C74" s="1037">
        <f>基金残高に係る経年分析!G57</f>
        <v>5404</v>
      </c>
      <c r="D74" s="1037">
        <f>基金残高に係る経年分析!H57</f>
        <v>5892</v>
      </c>
    </row>
  </sheetData>
  <sheetProtection algorithmName="SHA-512" hashValue="pjeV7g1NI7zMadhhPx4deDmlR7e1+ejQHmiBpP49/QvXo0UUdy8J7B95XpmyJLEjfAl3z9bXsga9o0xyCv3utg==" saltValue="dETUImT3HUjethvJ80PKQ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菊地　浩史</cp:lastModifiedBy>
  <dcterms:created xsi:type="dcterms:W3CDTF">2025-02-19T01:19:19Z</dcterms:created>
  <dcterms:modified xsi:type="dcterms:W3CDTF">2025-03-26T05:16:55Z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2025-03-26T05:16:55Z</vt:filetime>
  </property>
</Properties>
</file>