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75" windowWidth="15060" windowHeight="8550"/>
  </bookViews>
  <sheets>
    <sheet name="計算例" sheetId="4" r:id="rId1"/>
  </sheets>
  <definedNames>
    <definedName name="_xlnm.Print_Area" localSheetId="0">計算例!$A$1:$AG$58</definedName>
  </definedNames>
  <calcPr calcId="145621"/>
</workbook>
</file>

<file path=xl/sharedStrings.xml><?xml version="1.0" encoding="utf-8"?>
<sst xmlns:r="http://schemas.openxmlformats.org/officeDocument/2006/relationships" xmlns="http://schemas.openxmlformats.org/spreadsheetml/2006/main" count="66" uniqueCount="66">
  <si>
    <t>利用者２２</t>
    <rPh sb="0" eb="3">
      <t>リヨウシャ</t>
    </rPh>
    <phoneticPr fontId="1"/>
  </si>
  <si>
    <t>合計</t>
    <rPh sb="0" eb="2">
      <t>ゴウケイ</t>
    </rPh>
    <phoneticPr fontId="1"/>
  </si>
  <si>
    <t>利用者２１</t>
    <rPh sb="0" eb="3">
      <t>リヨウシャ</t>
    </rPh>
    <phoneticPr fontId="1"/>
  </si>
  <si>
    <t>利用者５</t>
    <rPh sb="0" eb="3">
      <t>リヨウシャ</t>
    </rPh>
    <phoneticPr fontId="1"/>
  </si>
  <si>
    <t>利用者１２</t>
    <rPh sb="0" eb="3">
      <t>リヨウシャ</t>
    </rPh>
    <phoneticPr fontId="1"/>
  </si>
  <si>
    <t>3月</t>
    <rPh sb="1" eb="2">
      <t>ガツ</t>
    </rPh>
    <phoneticPr fontId="1"/>
  </si>
  <si>
    <t>4月</t>
  </si>
  <si>
    <t>5月</t>
  </si>
  <si>
    <t>6月</t>
  </si>
  <si>
    <t>※</t>
  </si>
  <si>
    <t>7月</t>
  </si>
  <si>
    <t>8月</t>
  </si>
  <si>
    <t>利用者９</t>
    <rPh sb="0" eb="3">
      <t>リヨウシャ</t>
    </rPh>
    <phoneticPr fontId="1"/>
  </si>
  <si>
    <t>Ｄ</t>
  </si>
  <si>
    <t>利用者１３</t>
    <rPh sb="0" eb="3">
      <t>リヨウシャ</t>
    </rPh>
    <phoneticPr fontId="1"/>
  </si>
  <si>
    <t>利用者８</t>
    <rPh sb="0" eb="3">
      <t>リヨウシャ</t>
    </rPh>
    <phoneticPr fontId="1"/>
  </si>
  <si>
    <t>７月</t>
  </si>
  <si>
    <t>利用者１７</t>
    <rPh sb="0" eb="3">
      <t>リヨウシャ</t>
    </rPh>
    <phoneticPr fontId="1"/>
  </si>
  <si>
    <t>Ａ事業所，Ｂ事業所は甲法人，Ｃ事業所は乙法人，Ｄ事業所は丙法人が運営している。</t>
    <rPh sb="1" eb="4">
      <t>ジギョウショ</t>
    </rPh>
    <rPh sb="6" eb="9">
      <t>ジギョウショ</t>
    </rPh>
    <rPh sb="10" eb="13">
      <t>コウホウジン</t>
    </rPh>
    <rPh sb="15" eb="18">
      <t>ジギョウショ</t>
    </rPh>
    <rPh sb="19" eb="20">
      <t>オツ</t>
    </rPh>
    <rPh sb="20" eb="22">
      <t>ホウジン</t>
    </rPh>
    <rPh sb="24" eb="27">
      <t>ジギョウショ</t>
    </rPh>
    <rPh sb="28" eb="29">
      <t>ヘイ</t>
    </rPh>
    <rPh sb="29" eb="31">
      <t>ホウジン</t>
    </rPh>
    <rPh sb="32" eb="34">
      <t>ウンエイ</t>
    </rPh>
    <phoneticPr fontId="1"/>
  </si>
  <si>
    <t>甲法人</t>
    <rPh sb="0" eb="1">
      <t>コウ</t>
    </rPh>
    <rPh sb="1" eb="3">
      <t>ホウジン</t>
    </rPh>
    <phoneticPr fontId="1"/>
  </si>
  <si>
    <t>４月</t>
  </si>
  <si>
    <t>３月</t>
    <rPh sb="1" eb="2">
      <t>ガツ</t>
    </rPh>
    <phoneticPr fontId="1"/>
  </si>
  <si>
    <t>Ｂ</t>
  </si>
  <si>
    <t>【特定事業所集中減算の計算例】</t>
    <rPh sb="1" eb="3">
      <t>トクテイ</t>
    </rPh>
    <rPh sb="3" eb="6">
      <t>ジギョウショ</t>
    </rPh>
    <rPh sb="6" eb="8">
      <t>シュウチュウ</t>
    </rPh>
    <rPh sb="8" eb="10">
      <t>ゲンサン</t>
    </rPh>
    <rPh sb="11" eb="14">
      <t>ケイサンレイ</t>
    </rPh>
    <phoneticPr fontId="1"/>
  </si>
  <si>
    <t>※判定期間中に作成した居宅サービス計画のうち，訪問介護の利用者３０名の場合の計算例</t>
    <rPh sb="1" eb="3">
      <t>ハンテイ</t>
    </rPh>
    <rPh sb="3" eb="5">
      <t>キカン</t>
    </rPh>
    <rPh sb="5" eb="6">
      <t>チュウ</t>
    </rPh>
    <rPh sb="7" eb="9">
      <t>サクセイ</t>
    </rPh>
    <rPh sb="11" eb="13">
      <t>キョタク</t>
    </rPh>
    <rPh sb="17" eb="19">
      <t>ケイカク</t>
    </rPh>
    <rPh sb="23" eb="25">
      <t>ホウモン</t>
    </rPh>
    <rPh sb="25" eb="27">
      <t>カイゴ</t>
    </rPh>
    <rPh sb="28" eb="31">
      <t>リヨウシャ</t>
    </rPh>
    <rPh sb="33" eb="34">
      <t>メイ</t>
    </rPh>
    <rPh sb="35" eb="37">
      <t>バアイ</t>
    </rPh>
    <rPh sb="38" eb="41">
      <t>ケイサンレイ</t>
    </rPh>
    <phoneticPr fontId="1"/>
  </si>
  <si>
    <t>・</t>
  </si>
  <si>
    <t>判定期間における計画件数</t>
    <rPh sb="0" eb="2">
      <t>ハンテイ</t>
    </rPh>
    <rPh sb="2" eb="4">
      <t>キカン</t>
    </rPh>
    <rPh sb="8" eb="10">
      <t>ケイカク</t>
    </rPh>
    <rPh sb="10" eb="12">
      <t>ケンスウ</t>
    </rPh>
    <phoneticPr fontId="1"/>
  </si>
  <si>
    <t>判定期間中に居宅サービス計画に位置付けのあった訪問介護事業所は，Ａ事業所，Ｂ事業所，Ｃ事業所，Ｄ事業所の４つ</t>
    <rPh sb="0" eb="2">
      <t>ハンテイ</t>
    </rPh>
    <rPh sb="2" eb="5">
      <t>キカンチュウ</t>
    </rPh>
    <rPh sb="6" eb="8">
      <t>キョタク</t>
    </rPh>
    <rPh sb="12" eb="14">
      <t>ケイカク</t>
    </rPh>
    <rPh sb="15" eb="18">
      <t>イチヅ</t>
    </rPh>
    <rPh sb="23" eb="25">
      <t>ホウモン</t>
    </rPh>
    <rPh sb="25" eb="27">
      <t>カイゴ</t>
    </rPh>
    <rPh sb="27" eb="30">
      <t>ジギョウショ</t>
    </rPh>
    <rPh sb="33" eb="36">
      <t>ジギョウショ</t>
    </rPh>
    <rPh sb="38" eb="41">
      <t>ジギョウショ</t>
    </rPh>
    <rPh sb="43" eb="46">
      <t>ジギョウショ</t>
    </rPh>
    <rPh sb="48" eb="51">
      <t>ジギョウショ</t>
    </rPh>
    <phoneticPr fontId="1"/>
  </si>
  <si>
    <t>５月</t>
  </si>
  <si>
    <t>６月</t>
  </si>
  <si>
    <t>８月</t>
  </si>
  <si>
    <t>法人→</t>
    <rPh sb="0" eb="2">
      <t>ホウジン</t>
    </rPh>
    <phoneticPr fontId="1"/>
  </si>
  <si>
    <t>Ａ</t>
  </si>
  <si>
    <t>Ｃ</t>
  </si>
  <si>
    <t>利用者１</t>
    <rPh sb="0" eb="3">
      <t>リヨウシャ</t>
    </rPh>
    <phoneticPr fontId="1"/>
  </si>
  <si>
    <t>利用者２</t>
    <rPh sb="0" eb="3">
      <t>リヨウシャ</t>
    </rPh>
    <phoneticPr fontId="1"/>
  </si>
  <si>
    <t>利用者３</t>
    <rPh sb="0" eb="3">
      <t>リヨウシャ</t>
    </rPh>
    <phoneticPr fontId="1"/>
  </si>
  <si>
    <t>利用者４</t>
    <rPh sb="0" eb="3">
      <t>リヨウシャ</t>
    </rPh>
    <phoneticPr fontId="1"/>
  </si>
  <si>
    <t>利用者６</t>
    <rPh sb="0" eb="3">
      <t>リヨウシャ</t>
    </rPh>
    <phoneticPr fontId="1"/>
  </si>
  <si>
    <t>利用者７</t>
    <rPh sb="0" eb="3">
      <t>リヨウシャ</t>
    </rPh>
    <phoneticPr fontId="1"/>
  </si>
  <si>
    <t>利用者１０</t>
    <rPh sb="0" eb="3">
      <t>リヨウシャ</t>
    </rPh>
    <phoneticPr fontId="1"/>
  </si>
  <si>
    <t>利用者１９</t>
    <rPh sb="0" eb="3">
      <t>リヨウシャ</t>
    </rPh>
    <phoneticPr fontId="1"/>
  </si>
  <si>
    <t>利用者１１</t>
    <rPh sb="0" eb="3">
      <t>リヨウシャ</t>
    </rPh>
    <phoneticPr fontId="1"/>
  </si>
  <si>
    <t>利用者１４</t>
    <rPh sb="0" eb="3">
      <t>リヨウシャ</t>
    </rPh>
    <phoneticPr fontId="1"/>
  </si>
  <si>
    <t>利用者１５</t>
    <rPh sb="0" eb="3">
      <t>リヨウシャ</t>
    </rPh>
    <phoneticPr fontId="1"/>
  </si>
  <si>
    <t>利用者１６</t>
    <rPh sb="0" eb="3">
      <t>リヨウシャ</t>
    </rPh>
    <phoneticPr fontId="1"/>
  </si>
  <si>
    <t>利用者１８</t>
    <rPh sb="0" eb="3">
      <t>リヨウシャ</t>
    </rPh>
    <phoneticPr fontId="1"/>
  </si>
  <si>
    <t>利用者２０</t>
    <rPh sb="0" eb="3">
      <t>リヨウシャ</t>
    </rPh>
    <phoneticPr fontId="1"/>
  </si>
  <si>
    <t>利用者２３</t>
    <rPh sb="0" eb="3">
      <t>リヨウシャ</t>
    </rPh>
    <phoneticPr fontId="1"/>
  </si>
  <si>
    <t>利用者２４</t>
    <rPh sb="0" eb="3">
      <t>リヨウシャ</t>
    </rPh>
    <phoneticPr fontId="1"/>
  </si>
  <si>
    <t>利用者２５</t>
    <rPh sb="0" eb="3">
      <t>リヨウシャ</t>
    </rPh>
    <phoneticPr fontId="1"/>
  </si>
  <si>
    <t>利用者２６</t>
    <rPh sb="0" eb="3">
      <t>リヨウシャ</t>
    </rPh>
    <phoneticPr fontId="1"/>
  </si>
  <si>
    <t>利用者２７</t>
    <rPh sb="0" eb="3">
      <t>リヨウシャ</t>
    </rPh>
    <phoneticPr fontId="1"/>
  </si>
  <si>
    <t>利用者２８</t>
    <rPh sb="0" eb="3">
      <t>リヨウシャ</t>
    </rPh>
    <phoneticPr fontId="1"/>
  </si>
  <si>
    <t>利用者２９</t>
    <rPh sb="0" eb="3">
      <t>リヨウシャ</t>
    </rPh>
    <phoneticPr fontId="1"/>
  </si>
  <si>
    <t>利用者３０</t>
    <rPh sb="0" eb="3">
      <t>リヨウシャ</t>
    </rPh>
    <phoneticPr fontId="1"/>
  </si>
  <si>
    <t>事業所合計</t>
    <rPh sb="0" eb="3">
      <t>ジギョウショ</t>
    </rPh>
    <rPh sb="3" eb="5">
      <t>ゴウケイ</t>
    </rPh>
    <phoneticPr fontId="1"/>
  </si>
  <si>
    <t>法人合計</t>
    <rPh sb="0" eb="2">
      <t>ホウジン</t>
    </rPh>
    <rPh sb="2" eb="4">
      <t>ゴウケイ</t>
    </rPh>
    <phoneticPr fontId="1"/>
  </si>
  <si>
    <t>各法人ごとに紹介率を計算する。</t>
    <rPh sb="0" eb="1">
      <t>カク</t>
    </rPh>
    <rPh sb="1" eb="3">
      <t>ホウジン</t>
    </rPh>
    <rPh sb="6" eb="9">
      <t>ショウカイリツ</t>
    </rPh>
    <rPh sb="10" eb="12">
      <t>ケイサン</t>
    </rPh>
    <phoneticPr fontId="1"/>
  </si>
  <si>
    <t>Ａ事業所，Ｂ事業所のいずれかが位置付けられている計画件数の割合</t>
    <rPh sb="1" eb="4">
      <t>ジギョウショ</t>
    </rPh>
    <rPh sb="6" eb="9">
      <t>ジギョウショ</t>
    </rPh>
    <rPh sb="15" eb="18">
      <t>イチヅ</t>
    </rPh>
    <rPh sb="24" eb="26">
      <t>ケイカク</t>
    </rPh>
    <rPh sb="26" eb="28">
      <t>ケンスウ</t>
    </rPh>
    <rPh sb="29" eb="31">
      <t>ワリアイ</t>
    </rPh>
    <phoneticPr fontId="1"/>
  </si>
  <si>
    <t>＝</t>
  </si>
  <si>
    <t>÷</t>
  </si>
  <si>
    <t>乙法人</t>
    <rPh sb="0" eb="1">
      <t>オツ</t>
    </rPh>
    <rPh sb="1" eb="3">
      <t>ホウジン</t>
    </rPh>
    <phoneticPr fontId="1"/>
  </si>
  <si>
    <t>Ｃ事業所が位置付けられている計画件数の割合</t>
    <rPh sb="1" eb="4">
      <t>ジギョウショ</t>
    </rPh>
    <rPh sb="5" eb="8">
      <t>イチヅ</t>
    </rPh>
    <rPh sb="14" eb="16">
      <t>ケイカク</t>
    </rPh>
    <rPh sb="16" eb="18">
      <t>ケンスウ</t>
    </rPh>
    <rPh sb="19" eb="21">
      <t>ワリアイ</t>
    </rPh>
    <phoneticPr fontId="1"/>
  </si>
  <si>
    <t>丙法人</t>
    <rPh sb="0" eb="1">
      <t>ヘイ</t>
    </rPh>
    <rPh sb="1" eb="3">
      <t>ホウジン</t>
    </rPh>
    <phoneticPr fontId="1"/>
  </si>
  <si>
    <t>Ｄ事業所が位置付けられている計画件数の割合</t>
    <rPh sb="1" eb="4">
      <t>ジギョウショ</t>
    </rPh>
    <rPh sb="5" eb="8">
      <t>イチヅ</t>
    </rPh>
    <rPh sb="14" eb="16">
      <t>ケイカク</t>
    </rPh>
    <rPh sb="16" eb="18">
      <t>ケンスウ</t>
    </rPh>
    <rPh sb="19" eb="21">
      <t>ワリアイ</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</si>
</sst>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6" formatCode="0.0%"/>
    <numFmt numFmtId="177" formatCode="0_ "/>
  </numFmts>
  <fonts count="13">
    <font>
      <sz val="11"/>
      <color auto="1"/>
      <name val="ＭＳ Ｐゴシック"/>
    </font>
    <font>
      <sz val="6"/>
      <color auto="1"/>
      <name val="ＭＳ Ｐゴシック"/>
    </font>
    <font>
      <sz val="11"/>
      <color auto="1"/>
      <name val="ＭＳ 明朝"/>
    </font>
    <font>
      <sz val="18"/>
      <color auto="1"/>
      <name val="ＭＳ Ｐゴシック"/>
    </font>
    <font>
      <sz val="14"/>
      <color auto="1"/>
      <name val="ＭＳ Ｐゴシック"/>
    </font>
    <font>
      <b/>
      <sz val="18"/>
      <color auto="1"/>
      <name val="ＭＳ Ｐゴシック"/>
    </font>
    <font>
      <b/>
      <sz val="16"/>
      <color auto="1"/>
      <name val="ＭＳ Ｐゴシック"/>
    </font>
    <font>
      <b/>
      <sz val="12"/>
      <color auto="1"/>
      <name val="ＭＳ Ｐゴシック"/>
    </font>
    <font>
      <sz val="12"/>
      <color auto="1"/>
      <name val="ＭＳ Ｐゴシック"/>
    </font>
    <font>
      <sz val="14"/>
      <color indexed="10"/>
      <name val="ＭＳ Ｐゴシック"/>
    </font>
    <font>
      <b/>
      <sz val="14"/>
      <color auto="1"/>
      <name val="ＭＳ Ｐゴシック"/>
    </font>
    <font>
      <b/>
      <sz val="16"/>
      <color indexed="10"/>
      <name val="ＭＳ Ｐゴシック"/>
    </font>
    <font>
      <sz val="9"/>
      <color auto="1"/>
      <name val="ＭＳ Ｐ明朝"/>
    </font>
  </fonts>
  <fills count="8">
    <fill>
      <patternFill patternType="none"/>
    </fill>
    <fill>
      <patternFill patternType="gray125"/>
    </fill>
    <fill>
      <patternFill patternType="solid">
        <fgColor rgb="FFFCD5B4"/>
        <bgColor indexed="64"/>
      </patternFill>
    </fill>
    <fill>
      <patternFill patternType="solid">
        <fgColor rgb="FFFFFFCC"/>
        <bgColor indexed="64"/>
      </patternFill>
    </fill>
    <fill>
      <patternFill patternType="solid">
        <fgColor rgb="FFC5D9F1"/>
        <bgColor indexed="64"/>
      </patternFill>
    </fill>
    <fill>
      <patternFill patternType="solid">
        <fgColor theme="9" tint="0.6"/>
        <bgColor indexed="64"/>
      </patternFill>
    </fill>
    <fill>
      <patternFill patternType="solid">
        <fgColor theme="3" tint="0.8"/>
        <bgColor indexed="64"/>
      </patternFill>
    </fill>
    <fill>
      <patternFill patternType="solid">
        <fgColor indexed="2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double">
        <color indexed="64"/>
      </top>
      <bottom style="thin">
        <color indexed="64"/>
      </bottom>
      <diagonal/>
    </border>
    <border>
      <left/>
      <right style="double">
        <color indexed="64"/>
      </right>
      <top style="thin">
        <color indexed="64"/>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double">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hair">
        <color indexed="64"/>
      </right>
      <top style="double">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double">
        <color indexed="64"/>
      </left>
      <right style="hair">
        <color indexed="64"/>
      </right>
      <top style="thin">
        <color indexed="64"/>
      </top>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double">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double">
        <color indexed="64"/>
      </top>
      <bottom/>
      <diagonal/>
    </border>
    <border>
      <left/>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diagonal/>
    </border>
    <border>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double">
        <color indexed="64"/>
      </top>
      <bottom/>
      <diagonal/>
    </border>
  </borders>
  <cellStyleXfs count="1">
    <xf numFmtId="0" fontId="0" fillId="0" borderId="0">
      <alignment vertical="center"/>
    </xf>
  </cellStyleXfs>
  <cellXfs count="107">
    <xf numFmtId="0" fontId="0" fillId="0" borderId="0" xfId="0">
      <alignment vertical="center"/>
    </xf>
    <xf numFmtId="0" fontId="0" fillId="0" borderId="0" xfId="0" applyAlignment="1">
      <alignment horizontal="center" vertical="center"/>
    </xf>
    <xf numFmtId="0" fontId="0" fillId="0" borderId="0" xfId="0" applyFill="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left" vertical="center"/>
    </xf>
    <xf numFmtId="0" fontId="4" fillId="0" borderId="0" xfId="0" applyFont="1" applyAlignment="1">
      <alignment horizontal="right" vertical="center"/>
    </xf>
    <xf numFmtId="49" fontId="6" fillId="0" borderId="0" xfId="0" applyNumberFormat="1" applyFont="1" applyAlignment="1">
      <alignment horizontal="center" vertical="center"/>
    </xf>
    <xf numFmtId="49" fontId="7" fillId="0" borderId="0" xfId="0" applyNumberFormat="1" applyFont="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righ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Fill="1" applyBorder="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4" fillId="2" borderId="0" xfId="0" applyFont="1" applyFill="1" applyAlignment="1">
      <alignment horizontal="center" vertical="center"/>
    </xf>
    <xf numFmtId="0" fontId="4" fillId="0" borderId="0" xfId="0" applyFont="1" applyFill="1" applyAlignment="1">
      <alignment horizontal="center" vertical="center"/>
    </xf>
    <xf numFmtId="0" fontId="4" fillId="3" borderId="0" xfId="0" applyFont="1" applyFill="1" applyAlignment="1">
      <alignment horizontal="center" vertical="center"/>
    </xf>
    <xf numFmtId="0" fontId="4" fillId="4" borderId="0" xfId="0" applyFont="1" applyFill="1" applyAlignment="1">
      <alignment horizontal="center" vertical="center"/>
    </xf>
    <xf numFmtId="0" fontId="4" fillId="0" borderId="2" xfId="0" applyFont="1" applyBorder="1" applyAlignment="1">
      <alignment horizontal="center" vertical="center"/>
    </xf>
    <xf numFmtId="0" fontId="0" fillId="5" borderId="5" xfId="0" applyFill="1" applyBorder="1" applyAlignment="1">
      <alignment horizontal="center" vertical="center"/>
    </xf>
    <xf numFmtId="0" fontId="0" fillId="5" borderId="6" xfId="0" applyFill="1" applyBorder="1">
      <alignment vertical="center"/>
    </xf>
    <xf numFmtId="0" fontId="0" fillId="0" borderId="6" xfId="0" applyFill="1" applyBorder="1">
      <alignment vertical="center"/>
    </xf>
    <xf numFmtId="0" fontId="0" fillId="0" borderId="5" xfId="0" applyFill="1" applyBorder="1">
      <alignment vertical="center"/>
    </xf>
    <xf numFmtId="0" fontId="0" fillId="0" borderId="7" xfId="0" applyFill="1" applyBorder="1">
      <alignment vertical="center"/>
    </xf>
    <xf numFmtId="0" fontId="8" fillId="5" borderId="6" xfId="0" applyFont="1" applyFill="1" applyBorder="1" applyAlignment="1">
      <alignment horizontal="center" vertical="center"/>
    </xf>
    <xf numFmtId="0" fontId="8" fillId="0" borderId="0" xfId="0" applyFont="1" applyAlignment="1">
      <alignment horizontal="left" vertical="center"/>
    </xf>
    <xf numFmtId="0" fontId="4" fillId="0" borderId="0" xfId="0" applyFont="1" applyAlignment="1">
      <alignment vertical="center"/>
    </xf>
    <xf numFmtId="0" fontId="4" fillId="0" borderId="8" xfId="0" applyFont="1" applyBorder="1" applyAlignment="1">
      <alignment horizontal="center" vertical="center"/>
    </xf>
    <xf numFmtId="0" fontId="0" fillId="5" borderId="9" xfId="0" applyFill="1" applyBorder="1" applyAlignment="1">
      <alignment horizontal="center" vertical="center"/>
    </xf>
    <xf numFmtId="0" fontId="0" fillId="0" borderId="10" xfId="0" applyFill="1" applyBorder="1">
      <alignment vertical="center"/>
    </xf>
    <xf numFmtId="0" fontId="0" fillId="5" borderId="10" xfId="0" applyFill="1" applyBorder="1">
      <alignment vertical="center"/>
    </xf>
    <xf numFmtId="0" fontId="0" fillId="0" borderId="9" xfId="0" applyFill="1" applyBorder="1">
      <alignment vertical="center"/>
    </xf>
    <xf numFmtId="0" fontId="0" fillId="0" borderId="11" xfId="0" applyFill="1" applyBorder="1">
      <alignment vertical="center"/>
    </xf>
    <xf numFmtId="0" fontId="8" fillId="5" borderId="10" xfId="0" applyFont="1"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lignment vertical="center"/>
    </xf>
    <xf numFmtId="0" fontId="0" fillId="0" borderId="10" xfId="0" applyBorder="1">
      <alignment vertical="center"/>
    </xf>
    <xf numFmtId="0" fontId="0" fillId="0" borderId="9" xfId="0" applyBorder="1">
      <alignment vertical="center"/>
    </xf>
    <xf numFmtId="0" fontId="8" fillId="3" borderId="10" xfId="0" applyFont="1" applyFill="1" applyBorder="1">
      <alignment vertical="center"/>
    </xf>
    <xf numFmtId="0" fontId="4" fillId="0" borderId="12" xfId="0" applyFont="1" applyBorder="1" applyAlignment="1">
      <alignment horizontal="center" vertical="center"/>
    </xf>
    <xf numFmtId="0" fontId="0" fillId="6" borderId="13" xfId="0" applyFill="1" applyBorder="1" applyAlignment="1">
      <alignment horizontal="center" vertical="center"/>
    </xf>
    <xf numFmtId="0" fontId="0" fillId="6" borderId="14" xfId="0" applyFill="1" applyBorder="1">
      <alignment vertical="center"/>
    </xf>
    <xf numFmtId="0" fontId="0" fillId="0" borderId="14" xfId="0" applyBorder="1">
      <alignment vertical="center"/>
    </xf>
    <xf numFmtId="0" fontId="0" fillId="0" borderId="13" xfId="0" applyBorder="1">
      <alignment vertical="center"/>
    </xf>
    <xf numFmtId="0" fontId="0" fillId="0" borderId="15" xfId="0" applyFill="1" applyBorder="1">
      <alignment vertical="center"/>
    </xf>
    <xf numFmtId="0" fontId="8" fillId="4" borderId="14" xfId="0" applyFont="1" applyFill="1" applyBorder="1">
      <alignment vertical="center"/>
    </xf>
    <xf numFmtId="0" fontId="0" fillId="5" borderId="16" xfId="0" applyFill="1" applyBorder="1" applyAlignment="1">
      <alignment horizontal="center" vertical="center"/>
    </xf>
    <xf numFmtId="0" fontId="0" fillId="0" borderId="17" xfId="0" applyFill="1" applyBorder="1">
      <alignment vertical="center"/>
    </xf>
    <xf numFmtId="0" fontId="0" fillId="5" borderId="17" xfId="0" applyFill="1" applyBorder="1">
      <alignment vertical="center"/>
    </xf>
    <xf numFmtId="0" fontId="0" fillId="0" borderId="16" xfId="0" applyFill="1" applyBorder="1">
      <alignment vertical="center"/>
    </xf>
    <xf numFmtId="0" fontId="0" fillId="0" borderId="18" xfId="0" applyFill="1" applyBorder="1">
      <alignment vertical="center"/>
    </xf>
    <xf numFmtId="0" fontId="8" fillId="5" borderId="19" xfId="0" applyFont="1" applyFill="1" applyBorder="1" applyAlignment="1">
      <alignment horizontal="center" vertical="center"/>
    </xf>
    <xf numFmtId="0" fontId="0" fillId="6" borderId="20" xfId="0" applyFill="1" applyBorder="1" applyAlignment="1">
      <alignment horizontal="center" vertical="center"/>
    </xf>
    <xf numFmtId="0" fontId="0" fillId="0" borderId="21" xfId="0" applyFill="1" applyBorder="1">
      <alignment vertical="center"/>
    </xf>
    <xf numFmtId="0" fontId="0" fillId="0" borderId="21" xfId="0" applyBorder="1">
      <alignment vertical="center"/>
    </xf>
    <xf numFmtId="0" fontId="0" fillId="6" borderId="21" xfId="0" applyFill="1" applyBorder="1">
      <alignment vertical="center"/>
    </xf>
    <xf numFmtId="0" fontId="0" fillId="0" borderId="20" xfId="0" applyBorder="1">
      <alignment vertical="center"/>
    </xf>
    <xf numFmtId="0" fontId="0" fillId="0" borderId="22" xfId="0" applyFill="1" applyBorder="1">
      <alignment vertical="center"/>
    </xf>
    <xf numFmtId="0" fontId="8" fillId="6" borderId="21" xfId="0" applyFont="1" applyFill="1" applyBorder="1">
      <alignment vertical="center"/>
    </xf>
    <xf numFmtId="176" fontId="4" fillId="0" borderId="0" xfId="0" applyNumberFormat="1" applyFont="1" applyAlignment="1">
      <alignment vertical="center"/>
    </xf>
    <xf numFmtId="0" fontId="0" fillId="5" borderId="23" xfId="0" applyFill="1" applyBorder="1" applyAlignment="1">
      <alignment horizontal="center" vertical="center"/>
    </xf>
    <xf numFmtId="0" fontId="0" fillId="0" borderId="24" xfId="0" applyFill="1" applyBorder="1">
      <alignment vertical="center"/>
    </xf>
    <xf numFmtId="0" fontId="0" fillId="5" borderId="24" xfId="0" applyFill="1" applyBorder="1">
      <alignment vertical="center"/>
    </xf>
    <xf numFmtId="0" fontId="0" fillId="0" borderId="23" xfId="0" applyFill="1" applyBorder="1">
      <alignment vertical="center"/>
    </xf>
    <xf numFmtId="0" fontId="0" fillId="0" borderId="25" xfId="0" applyFill="1" applyBorder="1">
      <alignment vertical="center"/>
    </xf>
    <xf numFmtId="0" fontId="0" fillId="0" borderId="14" xfId="0" applyFill="1" applyBorder="1">
      <alignment vertical="center"/>
    </xf>
    <xf numFmtId="0" fontId="8" fillId="6" borderId="14" xfId="0" applyFont="1" applyFill="1" applyBorder="1">
      <alignment vertical="center"/>
    </xf>
    <xf numFmtId="177" fontId="4" fillId="2" borderId="0" xfId="0" applyNumberFormat="1" applyFont="1" applyFill="1" applyAlignment="1">
      <alignment horizontal="center" vertical="center"/>
    </xf>
    <xf numFmtId="177" fontId="4" fillId="3" borderId="0" xfId="0" applyNumberFormat="1" applyFont="1" applyFill="1" applyAlignment="1">
      <alignment horizontal="center" vertical="center"/>
    </xf>
    <xf numFmtId="177" fontId="4" fillId="4" borderId="0" xfId="0" applyNumberFormat="1" applyFont="1" applyFill="1" applyAlignment="1">
      <alignment horizontal="center" vertical="center"/>
    </xf>
    <xf numFmtId="0" fontId="0" fillId="6" borderId="13" xfId="0" applyFill="1" applyBorder="1">
      <alignment vertical="center"/>
    </xf>
    <xf numFmtId="0" fontId="9" fillId="0" borderId="0" xfId="0" applyFont="1" applyAlignment="1">
      <alignment horizontal="center" vertical="center"/>
    </xf>
    <xf numFmtId="0" fontId="4" fillId="0" borderId="26" xfId="0" applyFont="1" applyBorder="1" applyAlignment="1">
      <alignment horizontal="center" vertical="center"/>
    </xf>
    <xf numFmtId="176" fontId="10" fillId="0" borderId="0" xfId="0" applyNumberFormat="1" applyFont="1" applyAlignment="1">
      <alignment horizontal="center" vertical="center"/>
    </xf>
    <xf numFmtId="0" fontId="4" fillId="0" borderId="27" xfId="0" applyFont="1" applyBorder="1" applyAlignment="1">
      <alignment horizontal="center" vertical="center"/>
    </xf>
    <xf numFmtId="0" fontId="0" fillId="6" borderId="28" xfId="0" applyFill="1" applyBorder="1" applyAlignment="1">
      <alignment horizontal="center" vertical="center"/>
    </xf>
    <xf numFmtId="0" fontId="0" fillId="6" borderId="29" xfId="0" applyFill="1" applyBorder="1">
      <alignment vertical="center"/>
    </xf>
    <xf numFmtId="0" fontId="0" fillId="0" borderId="29" xfId="0" applyBorder="1">
      <alignment vertical="center"/>
    </xf>
    <xf numFmtId="0" fontId="0" fillId="6" borderId="28" xfId="0" applyFill="1" applyBorder="1">
      <alignment vertical="center"/>
    </xf>
    <xf numFmtId="0" fontId="0" fillId="0" borderId="30" xfId="0" applyFill="1" applyBorder="1">
      <alignment vertical="center"/>
    </xf>
    <xf numFmtId="0" fontId="8" fillId="6" borderId="29"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4" fillId="0" borderId="3" xfId="0" applyFont="1" applyFill="1" applyBorder="1" applyAlignment="1">
      <alignment horizontal="center" vertical="center"/>
    </xf>
    <xf numFmtId="0" fontId="8" fillId="0" borderId="6" xfId="0" applyFont="1" applyFill="1" applyBorder="1" applyAlignment="1">
      <alignment horizontal="center" vertical="center"/>
    </xf>
    <xf numFmtId="41" fontId="0" fillId="7" borderId="31" xfId="0" applyNumberFormat="1" applyFill="1" applyBorder="1">
      <alignment vertical="center"/>
    </xf>
    <xf numFmtId="41" fontId="0" fillId="0" borderId="31" xfId="0" applyNumberFormat="1" applyFill="1" applyBorder="1">
      <alignment vertical="center"/>
    </xf>
    <xf numFmtId="0" fontId="0" fillId="0" borderId="32" xfId="0" applyFill="1" applyBorder="1">
      <alignment vertical="center"/>
    </xf>
    <xf numFmtId="0" fontId="4" fillId="0" borderId="33" xfId="0" applyFont="1" applyFill="1" applyBorder="1" applyAlignment="1">
      <alignment horizontal="center" vertical="center"/>
    </xf>
    <xf numFmtId="0" fontId="8" fillId="0" borderId="10" xfId="0" applyFont="1" applyFill="1" applyBorder="1" applyAlignment="1">
      <alignment horizontal="center" vertical="center"/>
    </xf>
    <xf numFmtId="41" fontId="0" fillId="0" borderId="34" xfId="0" applyNumberFormat="1" applyFill="1" applyBorder="1">
      <alignment vertical="center"/>
    </xf>
    <xf numFmtId="41" fontId="0" fillId="7" borderId="34" xfId="0" applyNumberFormat="1" applyFill="1" applyBorder="1">
      <alignment vertical="center"/>
    </xf>
    <xf numFmtId="0" fontId="0" fillId="0" borderId="35" xfId="0" applyFill="1" applyBorder="1">
      <alignment vertical="center"/>
    </xf>
    <xf numFmtId="0" fontId="11" fillId="0" borderId="8" xfId="0" applyFont="1" applyFill="1" applyBorder="1" applyAlignment="1">
      <alignment horizontal="center" vertical="center"/>
    </xf>
    <xf numFmtId="0" fontId="4" fillId="0" borderId="36" xfId="0" applyFont="1" applyFill="1" applyBorder="1" applyAlignment="1">
      <alignment horizontal="center" vertical="center"/>
    </xf>
    <xf numFmtId="0" fontId="8" fillId="0" borderId="29" xfId="0" applyFont="1" applyFill="1" applyBorder="1" applyAlignment="1">
      <alignment horizontal="center" vertical="center"/>
    </xf>
    <xf numFmtId="41" fontId="0" fillId="0" borderId="37" xfId="0" applyNumberFormat="1" applyFill="1" applyBorder="1">
      <alignment vertical="center"/>
    </xf>
    <xf numFmtId="41" fontId="0" fillId="7" borderId="37" xfId="0" applyNumberFormat="1" applyFill="1" applyBorder="1">
      <alignment vertical="center"/>
    </xf>
    <xf numFmtId="0" fontId="0" fillId="0" borderId="38" xfId="0" applyFill="1" applyBorder="1">
      <alignment vertical="center"/>
    </xf>
    <xf numFmtId="0" fontId="11" fillId="0" borderId="27" xfId="0" applyFont="1" applyFill="1" applyBorder="1" applyAlignment="1">
      <alignment horizontal="center" vertical="center"/>
    </xf>
    <xf numFmtId="0" fontId="2" fillId="0" borderId="0" xfId="0" applyFont="1" applyBorder="1">
      <alignment vertical="center"/>
    </xf>
    <xf numFmtId="0" fontId="12" fillId="0" borderId="0" xfId="0" applyFont="1" applyBorder="1">
      <alignment vertical="center"/>
    </xf>
  </cellXfs>
  <cellStyles count="1">
    <cellStyle name="標準" xfId="0" builtinId="0"/>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26</xdr:col>
      <xdr:colOff>552450</xdr:colOff>
      <xdr:row>47</xdr:row>
      <xdr:rowOff>143510</xdr:rowOff>
    </xdr:from>
    <xdr:to xmlns:xdr="http://schemas.openxmlformats.org/drawingml/2006/spreadsheetDrawing">
      <xdr:col>32</xdr:col>
      <xdr:colOff>180975</xdr:colOff>
      <xdr:row>53</xdr:row>
      <xdr:rowOff>38100</xdr:rowOff>
    </xdr:to>
    <xdr:sp macro="" textlink="">
      <xdr:nvSpPr>
        <xdr:cNvPr id="2" name="AutoShape 1"/>
        <xdr:cNvSpPr>
          <a:spLocks noChangeArrowheads="1"/>
        </xdr:cNvSpPr>
      </xdr:nvSpPr>
      <xdr:spPr>
        <a:xfrm>
          <a:off x="10563225" y="13573760"/>
          <a:ext cx="2457450" cy="1609090"/>
        </a:xfrm>
        <a:prstGeom prst="roundRect">
          <a:avLst>
            <a:gd name="adj" fmla="val 16667"/>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0" bIns="18288" anchor="ctr"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事業所ごとの紹介率ではなく，法人ごとの紹介率で計算することに注意</a:t>
          </a:r>
        </a:p>
      </xdr:txBody>
    </xdr:sp>
    <xdr:clientData/>
  </xdr:twoCellAnchor>
  <xdr:twoCellAnchor>
    <xdr:from xmlns:xdr="http://schemas.openxmlformats.org/drawingml/2006/spreadsheetDrawing">
      <xdr:col>9</xdr:col>
      <xdr:colOff>180975</xdr:colOff>
      <xdr:row>48</xdr:row>
      <xdr:rowOff>114300</xdr:rowOff>
    </xdr:from>
    <xdr:to xmlns:xdr="http://schemas.openxmlformats.org/drawingml/2006/spreadsheetDrawing">
      <xdr:col>26</xdr:col>
      <xdr:colOff>533400</xdr:colOff>
      <xdr:row>48</xdr:row>
      <xdr:rowOff>114300</xdr:rowOff>
    </xdr:to>
    <xdr:sp macro="" textlink="">
      <xdr:nvSpPr>
        <xdr:cNvPr id="3" name="Line 2"/>
        <xdr:cNvSpPr>
          <a:spLocks noChangeShapeType="1"/>
        </xdr:cNvSpPr>
      </xdr:nvSpPr>
      <xdr:spPr>
        <a:xfrm flipH="1" flipV="1">
          <a:off x="4038600" y="13830300"/>
          <a:ext cx="650557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type="triangle" w="lg" len="lg"/>
        </a:ln>
      </xdr:spPr>
    </xdr:sp>
    <xdr:clientData/>
  </xdr:twoCellAnchor>
  <xdr:twoCellAnchor>
    <xdr:from xmlns:xdr="http://schemas.openxmlformats.org/drawingml/2006/spreadsheetDrawing">
      <xdr:col>1</xdr:col>
      <xdr:colOff>715010</xdr:colOff>
      <xdr:row>41</xdr:row>
      <xdr:rowOff>0</xdr:rowOff>
    </xdr:from>
    <xdr:to xmlns:xdr="http://schemas.openxmlformats.org/drawingml/2006/spreadsheetDrawing">
      <xdr:col>17</xdr:col>
      <xdr:colOff>219075</xdr:colOff>
      <xdr:row>43</xdr:row>
      <xdr:rowOff>12065</xdr:rowOff>
    </xdr:to>
    <xdr:sp macro="" textlink="">
      <xdr:nvSpPr>
        <xdr:cNvPr id="4" name="AutoShape 3"/>
        <xdr:cNvSpPr>
          <a:spLocks noChangeArrowheads="1"/>
        </xdr:cNvSpPr>
      </xdr:nvSpPr>
      <xdr:spPr>
        <a:xfrm>
          <a:off x="1134110" y="11715750"/>
          <a:ext cx="5838190" cy="583565"/>
        </a:xfrm>
        <a:prstGeom prst="roundRect">
          <a:avLst>
            <a:gd name="adj" fmla="val 16667"/>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利用者１０のように同一法人内で複数事業所が含まれていたとしてもダブルカウントはしない。あくまでも法人ごとに含まれる</a:t>
          </a:r>
          <a:r>
            <a:rPr lang="ja-JP" altLang="en-US" sz="1400" b="1" i="0" u="none" strike="noStrike" baseline="0">
              <a:solidFill>
                <a:srgbClr val="000000"/>
              </a:solidFill>
              <a:latin typeface="ＭＳ Ｐゴシック"/>
              <a:ea typeface="ＭＳ Ｐゴシック"/>
            </a:rPr>
            <a:t>計画件数</a:t>
          </a:r>
          <a:r>
            <a:rPr lang="ja-JP" altLang="en-US" sz="1400" b="0" i="0" u="none" strike="noStrike" baseline="0">
              <a:solidFill>
                <a:srgbClr val="000000"/>
              </a:solidFill>
              <a:latin typeface="ＭＳ Ｐゴシック"/>
              <a:ea typeface="ＭＳ Ｐゴシック"/>
            </a:rPr>
            <a:t>をカウントする</a:t>
          </a:r>
        </a:p>
      </xdr:txBody>
    </xdr:sp>
    <xdr:clientData/>
  </xdr:twoCellAnchor>
  <xdr:twoCellAnchor>
    <xdr:from xmlns:xdr="http://schemas.openxmlformats.org/drawingml/2006/spreadsheetDrawing">
      <xdr:col>3</xdr:col>
      <xdr:colOff>0</xdr:colOff>
      <xdr:row>38</xdr:row>
      <xdr:rowOff>228600</xdr:rowOff>
    </xdr:from>
    <xdr:to xmlns:xdr="http://schemas.openxmlformats.org/drawingml/2006/spreadsheetDrawing">
      <xdr:col>3</xdr:col>
      <xdr:colOff>0</xdr:colOff>
      <xdr:row>41</xdr:row>
      <xdr:rowOff>0</xdr:rowOff>
    </xdr:to>
    <xdr:sp macro="" textlink="">
      <xdr:nvSpPr>
        <xdr:cNvPr id="5" name="Line 4"/>
        <xdr:cNvSpPr>
          <a:spLocks noChangeShapeType="1"/>
        </xdr:cNvSpPr>
      </xdr:nvSpPr>
      <xdr:spPr>
        <a:xfrm flipV="1">
          <a:off x="1685925" y="11087100"/>
          <a:ext cx="0" cy="628650"/>
        </a:xfrm>
        <a:prstGeom prst="line">
          <a:avLst/>
        </a:prstGeom>
        <a:noFill/>
        <a:ln w="15875">
          <a:solidFill>
            <a:srgbClr xmlns:mc="http://schemas.openxmlformats.org/markup-compatibility/2006" xmlns:a14="http://schemas.microsoft.com/office/drawing/2010/main" val="000000" a14:legacySpreadsheetColorIndex="64" mc:Ignorable="a14"/>
          </a:solidFill>
          <a:round/>
          <a:headEnd/>
          <a:tailEnd type="triangle" w="lg" len="lg"/>
        </a:ln>
      </xdr:spPr>
    </xdr:sp>
    <xdr:clientData/>
  </xdr:twoCellAnchor>
  <xdr:twoCellAnchor>
    <xdr:from xmlns:xdr="http://schemas.openxmlformats.org/drawingml/2006/spreadsheetDrawing">
      <xdr:col>20</xdr:col>
      <xdr:colOff>47625</xdr:colOff>
      <xdr:row>40</xdr:row>
      <xdr:rowOff>181610</xdr:rowOff>
    </xdr:from>
    <xdr:to xmlns:xdr="http://schemas.openxmlformats.org/drawingml/2006/spreadsheetDrawing">
      <xdr:col>32</xdr:col>
      <xdr:colOff>381000</xdr:colOff>
      <xdr:row>46</xdr:row>
      <xdr:rowOff>203835</xdr:rowOff>
    </xdr:to>
    <xdr:sp macro="" textlink="">
      <xdr:nvSpPr>
        <xdr:cNvPr id="6" name="AutoShape 8"/>
        <xdr:cNvSpPr>
          <a:spLocks noChangeArrowheads="1"/>
        </xdr:cNvSpPr>
      </xdr:nvSpPr>
      <xdr:spPr>
        <a:xfrm>
          <a:off x="7886700" y="11611610"/>
          <a:ext cx="5334000" cy="1736725"/>
        </a:xfrm>
        <a:prstGeom prst="roundRect">
          <a:avLst>
            <a:gd name="adj" fmla="val 16667"/>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36576" tIns="22860" rIns="0" bIns="0" anchor="t" upright="1"/>
        <a:lstStyle/>
        <a:p>
          <a:pPr algn="l" rtl="0">
            <a:lnSpc>
              <a:spcPts val="1700"/>
            </a:lnSpc>
            <a:defRPr sz="1000"/>
          </a:pPr>
          <a:r>
            <a:rPr lang="ja-JP" altLang="en-US" sz="1400" b="1" i="0" u="none" strike="noStrike" baseline="0">
              <a:solidFill>
                <a:sysClr val="windowText" lastClr="000000"/>
              </a:solidFill>
              <a:latin typeface="ＭＳ Ｐゴシック"/>
              <a:ea typeface="ＭＳ Ｐゴシック"/>
            </a:rPr>
            <a:t>同一法人の割合を計算する際の分母</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0" i="0" u="none" strike="noStrike" baseline="0">
              <a:solidFill>
                <a:srgbClr val="000000"/>
              </a:solidFill>
              <a:latin typeface="ＭＳ Ｐゴシック"/>
              <a:ea typeface="ＭＳ Ｐゴシック"/>
            </a:rPr>
            <a:t>居宅サービス計画の件数の合計であり，１つの計画に複数事業所からのサービス提供の位置付けがあったとしても，１件として数える。</a:t>
          </a:r>
        </a:p>
        <a:p>
          <a:pPr algn="l" rtl="0">
            <a:lnSpc>
              <a:spcPts val="1600"/>
            </a:lnSpc>
            <a:defRPr sz="1000"/>
          </a:pPr>
          <a:endParaRPr lang="ja-JP" altLang="en-US" sz="1400" b="0" i="0" u="none" strike="noStrike" baseline="0">
            <a:solidFill>
              <a:srgbClr val="000000"/>
            </a:solidFill>
            <a:latin typeface="ＭＳ Ｐゴシック"/>
            <a:ea typeface="ＭＳ Ｐゴシック"/>
          </a:endParaRPr>
        </a:p>
        <a:p>
          <a:pPr algn="l" rtl="0">
            <a:lnSpc>
              <a:spcPts val="1600"/>
            </a:lnSpc>
            <a:defRPr sz="1000"/>
          </a:pPr>
          <a:r>
            <a:rPr lang="ja-JP" altLang="en-US" sz="1400" b="0" i="0" u="none" strike="noStrike" baseline="0">
              <a:solidFill>
                <a:srgbClr val="000000"/>
              </a:solidFill>
              <a:latin typeface="ＭＳ Ｐゴシック"/>
              <a:ea typeface="ＭＳ Ｐゴシック"/>
            </a:rPr>
            <a:t>例：利用者１７のように３事業所併用でも３件とは数えない。</a:t>
          </a:r>
        </a:p>
      </xdr:txBody>
    </xdr:sp>
    <xdr:clientData/>
  </xdr:twoCellAnchor>
  <xdr:twoCellAnchor>
    <xdr:from xmlns:xdr="http://schemas.openxmlformats.org/drawingml/2006/spreadsheetDrawing">
      <xdr:col>32</xdr:col>
      <xdr:colOff>0</xdr:colOff>
      <xdr:row>38</xdr:row>
      <xdr:rowOff>257810</xdr:rowOff>
    </xdr:from>
    <xdr:to xmlns:xdr="http://schemas.openxmlformats.org/drawingml/2006/spreadsheetDrawing">
      <xdr:col>32</xdr:col>
      <xdr:colOff>9525</xdr:colOff>
      <xdr:row>40</xdr:row>
      <xdr:rowOff>190500</xdr:rowOff>
    </xdr:to>
    <xdr:sp macro="" textlink="">
      <xdr:nvSpPr>
        <xdr:cNvPr id="7" name="Line 12"/>
        <xdr:cNvSpPr>
          <a:spLocks noChangeShapeType="1"/>
        </xdr:cNvSpPr>
      </xdr:nvSpPr>
      <xdr:spPr>
        <a:xfrm flipH="1" flipV="1">
          <a:off x="12839700" y="11116310"/>
          <a:ext cx="9525" cy="50419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type="triangle" w="lg" len="lg"/>
        </a:ln>
      </xdr:spPr>
    </xdr:sp>
    <xdr:clientData/>
  </xdr:twoCellAnchor>
  <xdr:twoCellAnchor>
    <xdr:from xmlns:xdr="http://schemas.openxmlformats.org/drawingml/2006/spreadsheetDrawing">
      <xdr:col>0</xdr:col>
      <xdr:colOff>0</xdr:colOff>
      <xdr:row>57</xdr:row>
      <xdr:rowOff>0</xdr:rowOff>
    </xdr:from>
    <xdr:to xmlns:xdr="http://schemas.openxmlformats.org/drawingml/2006/spreadsheetDrawing">
      <xdr:col>0</xdr:col>
      <xdr:colOff>0</xdr:colOff>
      <xdr:row>57</xdr:row>
      <xdr:rowOff>0</xdr:rowOff>
    </xdr:to>
    <xdr:sp macro="" textlink="">
      <xdr:nvSpPr>
        <xdr:cNvPr id="8" name="Oval 13"/>
        <xdr:cNvSpPr>
          <a:spLocks noChangeArrowheads="1"/>
        </xdr:cNvSpPr>
      </xdr:nvSpPr>
      <xdr:spPr>
        <a:xfrm>
          <a:off x="0" y="16287750"/>
          <a:ext cx="0" cy="0"/>
        </a:xfrm>
        <a:prstGeom prst="ellips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theme="9" tint="0.4"/>
    <pageSetUpPr fitToPage="1"/>
  </sheetPr>
  <dimension ref="A1:BD64"/>
  <sheetViews>
    <sheetView tabSelected="1" view="pageBreakPreview" zoomScale="70" zoomScaleNormal="75" zoomScaleSheetLayoutView="70" workbookViewId="0">
      <selection activeCell="L47" sqref="L47"/>
    </sheetView>
  </sheetViews>
  <sheetFormatPr defaultRowHeight="22.5" customHeight="1"/>
  <cols>
    <col min="1" max="1" width="5.5" customWidth="1"/>
    <col min="2" max="2" width="11.875" style="1" customWidth="1"/>
    <col min="3" max="26" width="4.75" customWidth="1"/>
    <col min="28" max="33" width="5.625" style="2" customWidth="1"/>
    <col min="39" max="43" width="5" style="3" customWidth="1"/>
    <col min="44" max="50" width="5.75" style="3" customWidth="1"/>
    <col min="51" max="54" width="5" style="3" customWidth="1"/>
    <col min="55" max="55" width="7" style="3" customWidth="1"/>
    <col min="56" max="56" width="2.5" style="3" bestFit="1" customWidth="1"/>
  </cols>
  <sheetData>
    <row r="1" spans="1:56" s="4" customFormat="1" ht="22.5" customHeight="1">
      <c r="A1" s="6" t="s">
        <v>23</v>
      </c>
      <c r="B1" s="11"/>
      <c r="AM1" s="105"/>
      <c r="AN1" s="105"/>
      <c r="AO1" s="105"/>
      <c r="AP1" s="105"/>
      <c r="AQ1" s="105"/>
      <c r="AR1" s="105"/>
      <c r="AS1" s="105"/>
      <c r="AT1" s="105"/>
      <c r="AU1" s="105"/>
      <c r="AV1" s="105"/>
      <c r="AW1" s="105"/>
      <c r="AX1" s="105"/>
      <c r="AY1" s="105"/>
      <c r="AZ1" s="105"/>
      <c r="BA1" s="105"/>
      <c r="BB1" s="105"/>
      <c r="BC1" s="105"/>
      <c r="BD1" s="105"/>
    </row>
    <row r="2" spans="1:56" s="5" customFormat="1" ht="22.5" customHeight="1">
      <c r="A2" s="7" t="s">
        <v>24</v>
      </c>
      <c r="AA2" s="86"/>
      <c r="AB2" s="87"/>
      <c r="AC2" s="87"/>
      <c r="AD2" s="87"/>
      <c r="AE2" s="87"/>
      <c r="AF2" s="87"/>
      <c r="AM2" s="105"/>
      <c r="AN2" s="105"/>
      <c r="AO2" s="105"/>
      <c r="AP2" s="105"/>
      <c r="AQ2" s="105"/>
      <c r="AR2" s="105"/>
      <c r="AS2" s="105"/>
      <c r="AT2" s="105"/>
      <c r="AU2" s="105"/>
      <c r="AV2" s="105"/>
      <c r="AW2" s="105"/>
      <c r="AX2" s="105"/>
      <c r="AY2" s="105"/>
      <c r="AZ2" s="105"/>
      <c r="BA2" s="105"/>
      <c r="BB2" s="105"/>
      <c r="BC2" s="105"/>
      <c r="BD2" s="105"/>
    </row>
    <row r="3" spans="1:56" s="5" customFormat="1" ht="22.5" customHeight="1">
      <c r="A3" s="8" t="s">
        <v>25</v>
      </c>
      <c r="B3" s="5" t="s">
        <v>27</v>
      </c>
      <c r="AA3" s="86"/>
      <c r="AB3" s="87"/>
      <c r="AC3" s="87"/>
      <c r="AD3" s="87"/>
      <c r="AE3" s="87"/>
      <c r="AF3" s="87"/>
      <c r="AM3" s="105"/>
      <c r="AN3" s="105"/>
      <c r="AO3" s="105"/>
      <c r="AP3" s="105"/>
      <c r="AQ3" s="105"/>
      <c r="AR3" s="105"/>
      <c r="AS3" s="105"/>
      <c r="AT3" s="105"/>
      <c r="AU3" s="105"/>
      <c r="AV3" s="105"/>
      <c r="AW3" s="105"/>
      <c r="AX3" s="105"/>
      <c r="AY3" s="105"/>
      <c r="AZ3" s="105"/>
      <c r="BA3" s="105"/>
      <c r="BB3" s="105"/>
      <c r="BC3" s="105"/>
      <c r="BD3" s="105"/>
    </row>
    <row r="4" spans="1:56" s="5" customFormat="1" ht="22.5" customHeight="1">
      <c r="A4" s="8" t="s">
        <v>25</v>
      </c>
      <c r="B4" s="7" t="s">
        <v>18</v>
      </c>
      <c r="AB4" s="87"/>
      <c r="AC4" s="87"/>
      <c r="AD4" s="87"/>
      <c r="AE4" s="87"/>
      <c r="AF4" s="87"/>
      <c r="AM4" s="105"/>
      <c r="AN4" s="105"/>
      <c r="AO4" s="105"/>
      <c r="AP4" s="105"/>
      <c r="AQ4" s="105"/>
      <c r="AR4" s="105"/>
      <c r="AS4" s="105"/>
      <c r="AT4" s="105"/>
      <c r="AU4" s="105"/>
      <c r="AV4" s="105"/>
      <c r="AW4" s="105"/>
      <c r="AX4" s="105"/>
      <c r="AY4" s="105"/>
      <c r="AZ4" s="105"/>
      <c r="BA4" s="105"/>
      <c r="BB4" s="105"/>
      <c r="BC4" s="105"/>
      <c r="BD4" s="105"/>
    </row>
    <row r="5" spans="1:56" ht="22.5" customHeight="1">
      <c r="AB5" s="2"/>
      <c r="AC5" s="87"/>
      <c r="AD5" s="87"/>
      <c r="AE5" s="87"/>
      <c r="AF5" s="87"/>
      <c r="AG5" s="87"/>
    </row>
    <row r="6" spans="1:56" ht="22.5" customHeight="1">
      <c r="B6" s="12"/>
      <c r="C6" s="23" t="s">
        <v>21</v>
      </c>
      <c r="D6" s="32"/>
      <c r="E6" s="32"/>
      <c r="F6" s="44"/>
      <c r="G6" s="23" t="s">
        <v>20</v>
      </c>
      <c r="H6" s="32"/>
      <c r="I6" s="32"/>
      <c r="J6" s="44"/>
      <c r="K6" s="23" t="s">
        <v>28</v>
      </c>
      <c r="L6" s="32"/>
      <c r="M6" s="32"/>
      <c r="N6" s="44"/>
      <c r="O6" s="23" t="s">
        <v>29</v>
      </c>
      <c r="P6" s="32"/>
      <c r="Q6" s="32"/>
      <c r="R6" s="44"/>
      <c r="S6" s="23" t="s">
        <v>16</v>
      </c>
      <c r="T6" s="32"/>
      <c r="U6" s="32"/>
      <c r="V6" s="44"/>
      <c r="W6" s="77" t="s">
        <v>30</v>
      </c>
      <c r="X6" s="32"/>
      <c r="Y6" s="32"/>
      <c r="Z6" s="79"/>
      <c r="AB6" s="88" t="s">
        <v>26</v>
      </c>
      <c r="AC6" s="93"/>
      <c r="AD6" s="93"/>
      <c r="AE6" s="93"/>
      <c r="AF6" s="93"/>
      <c r="AG6" s="99"/>
    </row>
    <row r="7" spans="1:56" s="1" customFormat="1" ht="22.5" customHeight="1">
      <c r="B7" s="13" t="s">
        <v>31</v>
      </c>
      <c r="C7" s="24" t="s">
        <v>32</v>
      </c>
      <c r="D7" s="33" t="s">
        <v>22</v>
      </c>
      <c r="E7" s="39" t="s">
        <v>33</v>
      </c>
      <c r="F7" s="45" t="s">
        <v>13</v>
      </c>
      <c r="G7" s="51" t="s">
        <v>32</v>
      </c>
      <c r="H7" s="33" t="s">
        <v>22</v>
      </c>
      <c r="I7" s="39" t="s">
        <v>33</v>
      </c>
      <c r="J7" s="57" t="s">
        <v>13</v>
      </c>
      <c r="K7" s="65" t="s">
        <v>32</v>
      </c>
      <c r="L7" s="33" t="s">
        <v>22</v>
      </c>
      <c r="M7" s="39" t="s">
        <v>33</v>
      </c>
      <c r="N7" s="45" t="s">
        <v>13</v>
      </c>
      <c r="O7" s="51" t="s">
        <v>32</v>
      </c>
      <c r="P7" s="33" t="s">
        <v>22</v>
      </c>
      <c r="Q7" s="39" t="s">
        <v>33</v>
      </c>
      <c r="R7" s="57" t="s">
        <v>13</v>
      </c>
      <c r="S7" s="65" t="s">
        <v>32</v>
      </c>
      <c r="T7" s="33" t="s">
        <v>22</v>
      </c>
      <c r="U7" s="39" t="s">
        <v>33</v>
      </c>
      <c r="V7" s="45" t="s">
        <v>13</v>
      </c>
      <c r="W7" s="51" t="s">
        <v>32</v>
      </c>
      <c r="X7" s="33" t="s">
        <v>22</v>
      </c>
      <c r="Y7" s="39" t="s">
        <v>33</v>
      </c>
      <c r="Z7" s="80" t="s">
        <v>13</v>
      </c>
      <c r="AB7" s="89" t="s">
        <v>5</v>
      </c>
      <c r="AC7" s="94" t="s">
        <v>6</v>
      </c>
      <c r="AD7" s="94" t="s">
        <v>7</v>
      </c>
      <c r="AE7" s="94" t="s">
        <v>8</v>
      </c>
      <c r="AF7" s="94" t="s">
        <v>10</v>
      </c>
      <c r="AG7" s="100" t="s">
        <v>11</v>
      </c>
      <c r="AM7" s="105"/>
      <c r="AN7" s="105"/>
      <c r="AO7" s="105"/>
      <c r="AP7" s="105"/>
      <c r="AQ7" s="105"/>
      <c r="AR7" s="105"/>
      <c r="AS7" s="105"/>
      <c r="AT7" s="105"/>
      <c r="AU7" s="105"/>
      <c r="AV7" s="105"/>
      <c r="AW7" s="105"/>
      <c r="AX7" s="105"/>
      <c r="AY7" s="105"/>
      <c r="AZ7" s="105"/>
      <c r="BA7" s="105"/>
      <c r="BB7" s="105"/>
      <c r="BC7" s="105"/>
      <c r="BD7" s="105"/>
    </row>
    <row r="8" spans="1:56" ht="22.5" customHeight="1">
      <c r="B8" s="14" t="s">
        <v>34</v>
      </c>
      <c r="C8" s="25">
        <v>1</v>
      </c>
      <c r="D8" s="34"/>
      <c r="E8" s="41"/>
      <c r="F8" s="47"/>
      <c r="G8" s="52"/>
      <c r="H8" s="34"/>
      <c r="I8" s="34"/>
      <c r="J8" s="58"/>
      <c r="K8" s="66"/>
      <c r="L8" s="34"/>
      <c r="M8" s="34"/>
      <c r="N8" s="70"/>
      <c r="O8" s="52"/>
      <c r="P8" s="34"/>
      <c r="Q8" s="34"/>
      <c r="R8" s="58"/>
      <c r="S8" s="66"/>
      <c r="T8" s="34"/>
      <c r="U8" s="34"/>
      <c r="V8" s="70"/>
      <c r="W8" s="52"/>
      <c r="X8" s="34"/>
      <c r="Y8" s="41"/>
      <c r="Z8" s="82"/>
      <c r="AB8" s="90">
        <f t="shared" ref="AB8:AB37" si="0">IF(COUNT(C8:F8)&gt;0,1,0)</f>
        <v>1</v>
      </c>
      <c r="AC8" s="95">
        <f t="shared" ref="AC8:AC37" si="1">IF(COUNT(G8:J8)&gt;0,1,)</f>
        <v>0</v>
      </c>
      <c r="AD8" s="95">
        <f t="shared" ref="AD8:AD37" si="2">IF(COUNT(K8:N8)&gt;0,1,)</f>
        <v>0</v>
      </c>
      <c r="AE8" s="95">
        <f t="shared" ref="AE8:AE37" si="3">IF(COUNT(O8:R8)&gt;0,1,)</f>
        <v>0</v>
      </c>
      <c r="AF8" s="95">
        <f t="shared" ref="AF8:AF37" si="4">IF(COUNT(S8:V8)&gt;0,1,)</f>
        <v>0</v>
      </c>
      <c r="AG8" s="101">
        <f t="shared" ref="AG8:AG37" si="5">IF(COUNT(W8:Z8)&gt;0,1,0)</f>
        <v>0</v>
      </c>
    </row>
    <row r="9" spans="1:56" ht="22.5" customHeight="1">
      <c r="B9" s="14" t="s">
        <v>35</v>
      </c>
      <c r="C9" s="25">
        <v>1</v>
      </c>
      <c r="D9" s="34"/>
      <c r="E9" s="41"/>
      <c r="F9" s="47"/>
      <c r="G9" s="52"/>
      <c r="H9" s="34"/>
      <c r="I9" s="41"/>
      <c r="J9" s="59"/>
      <c r="K9" s="66"/>
      <c r="L9" s="34"/>
      <c r="M9" s="41"/>
      <c r="N9" s="47"/>
      <c r="O9" s="52"/>
      <c r="P9" s="34"/>
      <c r="Q9" s="34"/>
      <c r="R9" s="58"/>
      <c r="S9" s="66"/>
      <c r="T9" s="34"/>
      <c r="U9" s="34"/>
      <c r="V9" s="70"/>
      <c r="W9" s="52"/>
      <c r="X9" s="34"/>
      <c r="Y9" s="41"/>
      <c r="Z9" s="82"/>
      <c r="AB9" s="90">
        <f t="shared" si="0"/>
        <v>1</v>
      </c>
      <c r="AC9" s="96">
        <f t="shared" si="1"/>
        <v>0</v>
      </c>
      <c r="AD9" s="96">
        <f t="shared" si="2"/>
        <v>0</v>
      </c>
      <c r="AE9" s="95">
        <f t="shared" si="3"/>
        <v>0</v>
      </c>
      <c r="AF9" s="95">
        <f t="shared" si="4"/>
        <v>0</v>
      </c>
      <c r="AG9" s="101">
        <f t="shared" si="5"/>
        <v>0</v>
      </c>
    </row>
    <row r="10" spans="1:56" ht="22.5" customHeight="1">
      <c r="B10" s="14" t="s">
        <v>36</v>
      </c>
      <c r="C10" s="25">
        <v>1</v>
      </c>
      <c r="D10" s="34"/>
      <c r="E10" s="41"/>
      <c r="F10" s="47"/>
      <c r="G10" s="53">
        <v>1</v>
      </c>
      <c r="H10" s="34"/>
      <c r="I10" s="41"/>
      <c r="J10" s="59"/>
      <c r="K10" s="66"/>
      <c r="L10" s="34"/>
      <c r="M10" s="41"/>
      <c r="N10" s="47"/>
      <c r="O10" s="52"/>
      <c r="P10" s="34"/>
      <c r="Q10" s="34"/>
      <c r="R10" s="58"/>
      <c r="S10" s="66"/>
      <c r="T10" s="34"/>
      <c r="U10" s="34"/>
      <c r="V10" s="70"/>
      <c r="W10" s="52"/>
      <c r="X10" s="34"/>
      <c r="Y10" s="41"/>
      <c r="Z10" s="82"/>
      <c r="AB10" s="90">
        <f t="shared" si="0"/>
        <v>1</v>
      </c>
      <c r="AC10" s="96">
        <f t="shared" si="1"/>
        <v>1</v>
      </c>
      <c r="AD10" s="96">
        <f t="shared" si="2"/>
        <v>0</v>
      </c>
      <c r="AE10" s="96">
        <f t="shared" si="3"/>
        <v>0</v>
      </c>
      <c r="AF10" s="95">
        <f t="shared" si="4"/>
        <v>0</v>
      </c>
      <c r="AG10" s="101">
        <f t="shared" si="5"/>
        <v>0</v>
      </c>
    </row>
    <row r="11" spans="1:56" ht="22.5" customHeight="1">
      <c r="B11" s="14" t="s">
        <v>37</v>
      </c>
      <c r="C11" s="25">
        <v>1</v>
      </c>
      <c r="D11" s="34"/>
      <c r="E11" s="41"/>
      <c r="F11" s="47"/>
      <c r="G11" s="53">
        <v>1</v>
      </c>
      <c r="H11" s="34"/>
      <c r="I11" s="41"/>
      <c r="J11" s="59"/>
      <c r="K11" s="67">
        <v>1</v>
      </c>
      <c r="L11" s="34"/>
      <c r="M11" s="41"/>
      <c r="N11" s="47"/>
      <c r="O11" s="53">
        <v>1</v>
      </c>
      <c r="P11" s="34"/>
      <c r="Q11" s="41"/>
      <c r="R11" s="59"/>
      <c r="S11" s="66"/>
      <c r="T11" s="34"/>
      <c r="U11" s="41"/>
      <c r="V11" s="47"/>
      <c r="W11" s="52"/>
      <c r="X11" s="34"/>
      <c r="Y11" s="41"/>
      <c r="Z11" s="82"/>
      <c r="AB11" s="90">
        <f t="shared" si="0"/>
        <v>1</v>
      </c>
      <c r="AC11" s="96">
        <f t="shared" si="1"/>
        <v>1</v>
      </c>
      <c r="AD11" s="96">
        <f t="shared" si="2"/>
        <v>1</v>
      </c>
      <c r="AE11" s="96">
        <f t="shared" si="3"/>
        <v>1</v>
      </c>
      <c r="AF11" s="96">
        <f t="shared" si="4"/>
        <v>0</v>
      </c>
      <c r="AG11" s="101">
        <f t="shared" si="5"/>
        <v>0</v>
      </c>
    </row>
    <row r="12" spans="1:56" ht="22.5" customHeight="1">
      <c r="B12" s="14" t="s">
        <v>3</v>
      </c>
      <c r="C12" s="25">
        <v>1</v>
      </c>
      <c r="D12" s="34"/>
      <c r="E12" s="41"/>
      <c r="F12" s="47"/>
      <c r="G12" s="53">
        <v>1</v>
      </c>
      <c r="H12" s="34"/>
      <c r="I12" s="41"/>
      <c r="J12" s="59"/>
      <c r="K12" s="67">
        <v>1</v>
      </c>
      <c r="L12" s="34"/>
      <c r="M12" s="41"/>
      <c r="N12" s="47"/>
      <c r="O12" s="53">
        <v>1</v>
      </c>
      <c r="P12" s="34"/>
      <c r="Q12" s="41"/>
      <c r="R12" s="59"/>
      <c r="S12" s="67">
        <v>1</v>
      </c>
      <c r="T12" s="34"/>
      <c r="U12" s="41"/>
      <c r="V12" s="47"/>
      <c r="W12" s="52"/>
      <c r="X12" s="34"/>
      <c r="Y12" s="41"/>
      <c r="Z12" s="82"/>
      <c r="AB12" s="90">
        <f t="shared" si="0"/>
        <v>1</v>
      </c>
      <c r="AC12" s="96">
        <f t="shared" si="1"/>
        <v>1</v>
      </c>
      <c r="AD12" s="96">
        <f t="shared" si="2"/>
        <v>1</v>
      </c>
      <c r="AE12" s="96">
        <f t="shared" si="3"/>
        <v>1</v>
      </c>
      <c r="AF12" s="96">
        <f t="shared" si="4"/>
        <v>1</v>
      </c>
      <c r="AG12" s="102">
        <f t="shared" si="5"/>
        <v>0</v>
      </c>
    </row>
    <row r="13" spans="1:56" ht="22.5" customHeight="1">
      <c r="B13" s="14" t="s">
        <v>38</v>
      </c>
      <c r="C13" s="25">
        <v>1</v>
      </c>
      <c r="D13" s="34"/>
      <c r="E13" s="41"/>
      <c r="F13" s="47"/>
      <c r="G13" s="53">
        <v>1</v>
      </c>
      <c r="H13" s="34"/>
      <c r="I13" s="41"/>
      <c r="J13" s="59"/>
      <c r="K13" s="67">
        <v>1</v>
      </c>
      <c r="L13" s="34"/>
      <c r="M13" s="41"/>
      <c r="N13" s="47"/>
      <c r="O13" s="53">
        <v>1</v>
      </c>
      <c r="P13" s="34"/>
      <c r="Q13" s="41"/>
      <c r="R13" s="59"/>
      <c r="S13" s="67">
        <v>1</v>
      </c>
      <c r="T13" s="34"/>
      <c r="U13" s="41"/>
      <c r="V13" s="47"/>
      <c r="W13" s="53">
        <v>1</v>
      </c>
      <c r="X13" s="34"/>
      <c r="Y13" s="41"/>
      <c r="Z13" s="82"/>
      <c r="AB13" s="90">
        <f t="shared" si="0"/>
        <v>1</v>
      </c>
      <c r="AC13" s="96">
        <f t="shared" si="1"/>
        <v>1</v>
      </c>
      <c r="AD13" s="96">
        <f t="shared" si="2"/>
        <v>1</v>
      </c>
      <c r="AE13" s="96">
        <f t="shared" si="3"/>
        <v>1</v>
      </c>
      <c r="AF13" s="96">
        <f t="shared" si="4"/>
        <v>1</v>
      </c>
      <c r="AG13" s="102">
        <f t="shared" si="5"/>
        <v>1</v>
      </c>
    </row>
    <row r="14" spans="1:56" ht="22.5" customHeight="1">
      <c r="B14" s="14" t="s">
        <v>39</v>
      </c>
      <c r="C14" s="25">
        <v>1</v>
      </c>
      <c r="D14" s="34"/>
      <c r="E14" s="40">
        <v>1</v>
      </c>
      <c r="F14" s="47"/>
      <c r="G14" s="53">
        <v>1</v>
      </c>
      <c r="H14" s="34"/>
      <c r="I14" s="40">
        <v>1</v>
      </c>
      <c r="J14" s="59"/>
      <c r="K14" s="67">
        <v>1</v>
      </c>
      <c r="L14" s="34"/>
      <c r="M14" s="40">
        <v>1</v>
      </c>
      <c r="N14" s="47"/>
      <c r="O14" s="53">
        <v>1</v>
      </c>
      <c r="P14" s="34"/>
      <c r="Q14" s="40">
        <v>1</v>
      </c>
      <c r="R14" s="59"/>
      <c r="S14" s="67">
        <v>1</v>
      </c>
      <c r="T14" s="34"/>
      <c r="U14" s="41"/>
      <c r="V14" s="47"/>
      <c r="W14" s="53">
        <v>1</v>
      </c>
      <c r="X14" s="34"/>
      <c r="Y14" s="40">
        <v>1</v>
      </c>
      <c r="Z14" s="82"/>
      <c r="AB14" s="90">
        <f t="shared" si="0"/>
        <v>1</v>
      </c>
      <c r="AC14" s="96">
        <f t="shared" si="1"/>
        <v>1</v>
      </c>
      <c r="AD14" s="96">
        <f t="shared" si="2"/>
        <v>1</v>
      </c>
      <c r="AE14" s="96">
        <f t="shared" si="3"/>
        <v>1</v>
      </c>
      <c r="AF14" s="96">
        <f t="shared" si="4"/>
        <v>1</v>
      </c>
      <c r="AG14" s="102">
        <f t="shared" si="5"/>
        <v>1</v>
      </c>
    </row>
    <row r="15" spans="1:56" ht="22.5" customHeight="1">
      <c r="B15" s="14" t="s">
        <v>15</v>
      </c>
      <c r="C15" s="25">
        <v>1</v>
      </c>
      <c r="D15" s="34"/>
      <c r="E15" s="41"/>
      <c r="F15" s="47"/>
      <c r="G15" s="53">
        <v>1</v>
      </c>
      <c r="H15" s="34"/>
      <c r="I15" s="41"/>
      <c r="J15" s="59"/>
      <c r="K15" s="67">
        <v>1</v>
      </c>
      <c r="L15" s="34"/>
      <c r="M15" s="41"/>
      <c r="N15" s="47"/>
      <c r="O15" s="53">
        <v>1</v>
      </c>
      <c r="P15" s="34"/>
      <c r="Q15" s="41"/>
      <c r="R15" s="59"/>
      <c r="S15" s="67">
        <v>1</v>
      </c>
      <c r="T15" s="34"/>
      <c r="U15" s="41"/>
      <c r="V15" s="47"/>
      <c r="W15" s="53">
        <v>1</v>
      </c>
      <c r="X15" s="34"/>
      <c r="Y15" s="41"/>
      <c r="Z15" s="82"/>
      <c r="AB15" s="90">
        <f t="shared" si="0"/>
        <v>1</v>
      </c>
      <c r="AC15" s="96">
        <f t="shared" si="1"/>
        <v>1</v>
      </c>
      <c r="AD15" s="96">
        <f t="shared" si="2"/>
        <v>1</v>
      </c>
      <c r="AE15" s="96">
        <f t="shared" si="3"/>
        <v>1</v>
      </c>
      <c r="AF15" s="96">
        <f t="shared" si="4"/>
        <v>1</v>
      </c>
      <c r="AG15" s="102">
        <f t="shared" si="5"/>
        <v>1</v>
      </c>
    </row>
    <row r="16" spans="1:56" ht="22.5" customHeight="1">
      <c r="B16" s="14" t="s">
        <v>12</v>
      </c>
      <c r="C16" s="25">
        <v>1</v>
      </c>
      <c r="D16" s="34"/>
      <c r="E16" s="41"/>
      <c r="F16" s="47"/>
      <c r="G16" s="53">
        <v>1</v>
      </c>
      <c r="H16" s="34"/>
      <c r="I16" s="41"/>
      <c r="J16" s="59"/>
      <c r="K16" s="67">
        <v>1</v>
      </c>
      <c r="L16" s="34"/>
      <c r="M16" s="41"/>
      <c r="N16" s="47"/>
      <c r="O16" s="53">
        <v>1</v>
      </c>
      <c r="P16" s="34"/>
      <c r="Q16" s="41"/>
      <c r="R16" s="59"/>
      <c r="S16" s="67">
        <v>1</v>
      </c>
      <c r="T16" s="34"/>
      <c r="U16" s="41"/>
      <c r="V16" s="47"/>
      <c r="W16" s="53">
        <v>1</v>
      </c>
      <c r="X16" s="34"/>
      <c r="Y16" s="41"/>
      <c r="Z16" s="82"/>
      <c r="AB16" s="90">
        <f t="shared" si="0"/>
        <v>1</v>
      </c>
      <c r="AC16" s="96">
        <f t="shared" si="1"/>
        <v>1</v>
      </c>
      <c r="AD16" s="96">
        <f t="shared" si="2"/>
        <v>1</v>
      </c>
      <c r="AE16" s="96">
        <f t="shared" si="3"/>
        <v>1</v>
      </c>
      <c r="AF16" s="96">
        <f t="shared" si="4"/>
        <v>1</v>
      </c>
      <c r="AG16" s="102">
        <f t="shared" si="5"/>
        <v>1</v>
      </c>
    </row>
    <row r="17" spans="2:33" ht="22.5" customHeight="1">
      <c r="B17" s="14" t="s">
        <v>40</v>
      </c>
      <c r="C17" s="25">
        <v>1</v>
      </c>
      <c r="D17" s="35">
        <v>1</v>
      </c>
      <c r="E17" s="41"/>
      <c r="F17" s="47"/>
      <c r="G17" s="53">
        <v>1</v>
      </c>
      <c r="H17" s="35">
        <v>1</v>
      </c>
      <c r="I17" s="41"/>
      <c r="J17" s="59"/>
      <c r="K17" s="67">
        <v>1</v>
      </c>
      <c r="L17" s="35">
        <v>1</v>
      </c>
      <c r="M17" s="41"/>
      <c r="N17" s="47"/>
      <c r="O17" s="53">
        <v>1</v>
      </c>
      <c r="P17" s="35">
        <v>1</v>
      </c>
      <c r="Q17" s="41"/>
      <c r="R17" s="59"/>
      <c r="S17" s="67">
        <v>1</v>
      </c>
      <c r="T17" s="35">
        <v>1</v>
      </c>
      <c r="U17" s="41"/>
      <c r="V17" s="47"/>
      <c r="W17" s="53">
        <v>1</v>
      </c>
      <c r="X17" s="35">
        <v>1</v>
      </c>
      <c r="Y17" s="41"/>
      <c r="Z17" s="82"/>
      <c r="AB17" s="90">
        <f t="shared" si="0"/>
        <v>1</v>
      </c>
      <c r="AC17" s="96">
        <f t="shared" si="1"/>
        <v>1</v>
      </c>
      <c r="AD17" s="96">
        <f t="shared" si="2"/>
        <v>1</v>
      </c>
      <c r="AE17" s="96">
        <f t="shared" si="3"/>
        <v>1</v>
      </c>
      <c r="AF17" s="96">
        <f t="shared" si="4"/>
        <v>1</v>
      </c>
      <c r="AG17" s="102">
        <f t="shared" si="5"/>
        <v>1</v>
      </c>
    </row>
    <row r="18" spans="2:33" ht="22.5" customHeight="1">
      <c r="B18" s="14" t="s">
        <v>42</v>
      </c>
      <c r="C18" s="26"/>
      <c r="D18" s="35">
        <v>1</v>
      </c>
      <c r="E18" s="41"/>
      <c r="F18" s="47"/>
      <c r="G18" s="52"/>
      <c r="H18" s="35">
        <v>1</v>
      </c>
      <c r="I18" s="41"/>
      <c r="J18" s="59"/>
      <c r="K18" s="66"/>
      <c r="L18" s="35">
        <v>1</v>
      </c>
      <c r="M18" s="41"/>
      <c r="N18" s="47"/>
      <c r="O18" s="52"/>
      <c r="P18" s="35">
        <v>1</v>
      </c>
      <c r="Q18" s="41"/>
      <c r="R18" s="59"/>
      <c r="S18" s="66"/>
      <c r="T18" s="35">
        <v>1</v>
      </c>
      <c r="U18" s="41"/>
      <c r="V18" s="47"/>
      <c r="W18" s="52"/>
      <c r="X18" s="35">
        <v>1</v>
      </c>
      <c r="Y18" s="41"/>
      <c r="Z18" s="82"/>
      <c r="AB18" s="90">
        <f t="shared" si="0"/>
        <v>1</v>
      </c>
      <c r="AC18" s="96">
        <f t="shared" si="1"/>
        <v>1</v>
      </c>
      <c r="AD18" s="96">
        <f t="shared" si="2"/>
        <v>1</v>
      </c>
      <c r="AE18" s="96">
        <f t="shared" si="3"/>
        <v>1</v>
      </c>
      <c r="AF18" s="96">
        <f t="shared" si="4"/>
        <v>1</v>
      </c>
      <c r="AG18" s="102">
        <f t="shared" si="5"/>
        <v>1</v>
      </c>
    </row>
    <row r="19" spans="2:33" ht="22.5" customHeight="1">
      <c r="B19" s="14" t="s">
        <v>4</v>
      </c>
      <c r="C19" s="26"/>
      <c r="D19" s="35">
        <v>1</v>
      </c>
      <c r="E19" s="41"/>
      <c r="F19" s="47"/>
      <c r="G19" s="52"/>
      <c r="H19" s="35">
        <v>1</v>
      </c>
      <c r="I19" s="41"/>
      <c r="J19" s="59"/>
      <c r="K19" s="66"/>
      <c r="L19" s="35">
        <v>1</v>
      </c>
      <c r="M19" s="41"/>
      <c r="N19" s="47"/>
      <c r="O19" s="52"/>
      <c r="P19" s="35">
        <v>1</v>
      </c>
      <c r="Q19" s="41"/>
      <c r="R19" s="59"/>
      <c r="S19" s="66"/>
      <c r="T19" s="35">
        <v>1</v>
      </c>
      <c r="U19" s="41"/>
      <c r="V19" s="47"/>
      <c r="W19" s="52"/>
      <c r="X19" s="35">
        <v>1</v>
      </c>
      <c r="Y19" s="41"/>
      <c r="Z19" s="82"/>
      <c r="AB19" s="90">
        <f t="shared" si="0"/>
        <v>1</v>
      </c>
      <c r="AC19" s="96">
        <f t="shared" si="1"/>
        <v>1</v>
      </c>
      <c r="AD19" s="96">
        <f t="shared" si="2"/>
        <v>1</v>
      </c>
      <c r="AE19" s="96">
        <f t="shared" si="3"/>
        <v>1</v>
      </c>
      <c r="AF19" s="96">
        <f t="shared" si="4"/>
        <v>1</v>
      </c>
      <c r="AG19" s="102">
        <f t="shared" si="5"/>
        <v>1</v>
      </c>
    </row>
    <row r="20" spans="2:33" ht="22.5" customHeight="1">
      <c r="B20" s="14" t="s">
        <v>14</v>
      </c>
      <c r="C20" s="26"/>
      <c r="D20" s="35">
        <v>1</v>
      </c>
      <c r="E20" s="40">
        <v>1</v>
      </c>
      <c r="F20" s="47"/>
      <c r="G20" s="52"/>
      <c r="H20" s="35">
        <v>1</v>
      </c>
      <c r="I20" s="40">
        <v>1</v>
      </c>
      <c r="J20" s="59"/>
      <c r="K20" s="66"/>
      <c r="L20" s="35">
        <v>1</v>
      </c>
      <c r="M20" s="40">
        <v>1</v>
      </c>
      <c r="N20" s="47"/>
      <c r="O20" s="52"/>
      <c r="P20" s="35">
        <v>1</v>
      </c>
      <c r="Q20" s="40">
        <v>1</v>
      </c>
      <c r="R20" s="59"/>
      <c r="S20" s="66"/>
      <c r="T20" s="35">
        <v>1</v>
      </c>
      <c r="U20" s="40">
        <v>1</v>
      </c>
      <c r="V20" s="47"/>
      <c r="W20" s="52"/>
      <c r="X20" s="35">
        <v>1</v>
      </c>
      <c r="Y20" s="40">
        <v>1</v>
      </c>
      <c r="Z20" s="82"/>
      <c r="AB20" s="90">
        <f t="shared" si="0"/>
        <v>1</v>
      </c>
      <c r="AC20" s="96">
        <f t="shared" si="1"/>
        <v>1</v>
      </c>
      <c r="AD20" s="96">
        <f t="shared" si="2"/>
        <v>1</v>
      </c>
      <c r="AE20" s="96">
        <f t="shared" si="3"/>
        <v>1</v>
      </c>
      <c r="AF20" s="96">
        <f t="shared" si="4"/>
        <v>1</v>
      </c>
      <c r="AG20" s="102">
        <f t="shared" si="5"/>
        <v>1</v>
      </c>
    </row>
    <row r="21" spans="2:33" ht="22.5" customHeight="1">
      <c r="B21" s="14" t="s">
        <v>43</v>
      </c>
      <c r="C21" s="26"/>
      <c r="D21" s="35">
        <v>1</v>
      </c>
      <c r="E21" s="40">
        <v>1</v>
      </c>
      <c r="F21" s="47"/>
      <c r="G21" s="52"/>
      <c r="H21" s="35">
        <v>1</v>
      </c>
      <c r="I21" s="40">
        <v>1</v>
      </c>
      <c r="J21" s="59"/>
      <c r="K21" s="66"/>
      <c r="L21" s="35">
        <v>1</v>
      </c>
      <c r="M21" s="40">
        <v>1</v>
      </c>
      <c r="N21" s="47"/>
      <c r="O21" s="52"/>
      <c r="P21" s="35">
        <v>1</v>
      </c>
      <c r="Q21" s="40">
        <v>1</v>
      </c>
      <c r="R21" s="59"/>
      <c r="S21" s="66"/>
      <c r="T21" s="35">
        <v>1</v>
      </c>
      <c r="U21" s="40">
        <v>1</v>
      </c>
      <c r="V21" s="47"/>
      <c r="W21" s="52"/>
      <c r="X21" s="35">
        <v>1</v>
      </c>
      <c r="Y21" s="40">
        <v>1</v>
      </c>
      <c r="Z21" s="82"/>
      <c r="AB21" s="90">
        <f t="shared" si="0"/>
        <v>1</v>
      </c>
      <c r="AC21" s="96">
        <f t="shared" si="1"/>
        <v>1</v>
      </c>
      <c r="AD21" s="96">
        <f t="shared" si="2"/>
        <v>1</v>
      </c>
      <c r="AE21" s="96">
        <f t="shared" si="3"/>
        <v>1</v>
      </c>
      <c r="AF21" s="96">
        <f t="shared" si="4"/>
        <v>1</v>
      </c>
      <c r="AG21" s="102">
        <f t="shared" si="5"/>
        <v>1</v>
      </c>
    </row>
    <row r="22" spans="2:33" ht="22.5" customHeight="1">
      <c r="B22" s="14" t="s">
        <v>44</v>
      </c>
      <c r="C22" s="26"/>
      <c r="D22" s="35">
        <v>1</v>
      </c>
      <c r="E22" s="40">
        <v>1</v>
      </c>
      <c r="F22" s="47"/>
      <c r="G22" s="52"/>
      <c r="H22" s="35">
        <v>1</v>
      </c>
      <c r="I22" s="40">
        <v>1</v>
      </c>
      <c r="J22" s="59"/>
      <c r="K22" s="66"/>
      <c r="L22" s="35">
        <v>1</v>
      </c>
      <c r="M22" s="40">
        <v>1</v>
      </c>
      <c r="N22" s="47"/>
      <c r="O22" s="52"/>
      <c r="P22" s="35">
        <v>1</v>
      </c>
      <c r="Q22" s="40">
        <v>1</v>
      </c>
      <c r="R22" s="59"/>
      <c r="S22" s="66"/>
      <c r="T22" s="35">
        <v>1</v>
      </c>
      <c r="U22" s="40">
        <v>1</v>
      </c>
      <c r="V22" s="47"/>
      <c r="W22" s="52"/>
      <c r="X22" s="35">
        <v>1</v>
      </c>
      <c r="Y22" s="40">
        <v>1</v>
      </c>
      <c r="Z22" s="82"/>
      <c r="AB22" s="90">
        <f t="shared" si="0"/>
        <v>1</v>
      </c>
      <c r="AC22" s="96">
        <f t="shared" si="1"/>
        <v>1</v>
      </c>
      <c r="AD22" s="96">
        <f t="shared" si="2"/>
        <v>1</v>
      </c>
      <c r="AE22" s="96">
        <f t="shared" si="3"/>
        <v>1</v>
      </c>
      <c r="AF22" s="96">
        <f t="shared" si="4"/>
        <v>1</v>
      </c>
      <c r="AG22" s="102">
        <f t="shared" si="5"/>
        <v>1</v>
      </c>
    </row>
    <row r="23" spans="2:33" ht="22.5" customHeight="1">
      <c r="B23" s="14" t="s">
        <v>45</v>
      </c>
      <c r="C23" s="26"/>
      <c r="D23" s="35">
        <v>1</v>
      </c>
      <c r="E23" s="40">
        <v>1</v>
      </c>
      <c r="F23" s="47"/>
      <c r="G23" s="52"/>
      <c r="H23" s="35">
        <v>1</v>
      </c>
      <c r="I23" s="40">
        <v>1</v>
      </c>
      <c r="J23" s="59"/>
      <c r="K23" s="66"/>
      <c r="L23" s="35">
        <v>1</v>
      </c>
      <c r="M23" s="40">
        <v>1</v>
      </c>
      <c r="N23" s="47"/>
      <c r="O23" s="52"/>
      <c r="P23" s="35">
        <v>1</v>
      </c>
      <c r="Q23" s="40">
        <v>1</v>
      </c>
      <c r="R23" s="59"/>
      <c r="S23" s="66"/>
      <c r="T23" s="35">
        <v>1</v>
      </c>
      <c r="U23" s="40">
        <v>1</v>
      </c>
      <c r="V23" s="47"/>
      <c r="W23" s="52"/>
      <c r="X23" s="35">
        <v>1</v>
      </c>
      <c r="Y23" s="40">
        <v>1</v>
      </c>
      <c r="Z23" s="82"/>
      <c r="AB23" s="90">
        <f t="shared" si="0"/>
        <v>1</v>
      </c>
      <c r="AC23" s="96">
        <f t="shared" si="1"/>
        <v>1</v>
      </c>
      <c r="AD23" s="96">
        <f t="shared" si="2"/>
        <v>1</v>
      </c>
      <c r="AE23" s="96">
        <f t="shared" si="3"/>
        <v>1</v>
      </c>
      <c r="AF23" s="96">
        <f t="shared" si="4"/>
        <v>1</v>
      </c>
      <c r="AG23" s="102">
        <f t="shared" si="5"/>
        <v>1</v>
      </c>
    </row>
    <row r="24" spans="2:33" ht="22.5" customHeight="1">
      <c r="B24" s="14" t="s">
        <v>17</v>
      </c>
      <c r="C24" s="26"/>
      <c r="D24" s="35">
        <v>1</v>
      </c>
      <c r="E24" s="40">
        <v>1</v>
      </c>
      <c r="F24" s="46">
        <v>1</v>
      </c>
      <c r="G24" s="52"/>
      <c r="H24" s="35">
        <v>1</v>
      </c>
      <c r="I24" s="40">
        <v>1</v>
      </c>
      <c r="J24" s="60">
        <v>1</v>
      </c>
      <c r="K24" s="66"/>
      <c r="L24" s="35">
        <v>1</v>
      </c>
      <c r="M24" s="40">
        <v>1</v>
      </c>
      <c r="N24" s="46">
        <v>1</v>
      </c>
      <c r="O24" s="52"/>
      <c r="P24" s="35">
        <v>1</v>
      </c>
      <c r="Q24" s="40">
        <v>1</v>
      </c>
      <c r="R24" s="60">
        <v>1</v>
      </c>
      <c r="S24" s="66"/>
      <c r="T24" s="35">
        <v>1</v>
      </c>
      <c r="U24" s="40">
        <v>1</v>
      </c>
      <c r="V24" s="46">
        <v>1</v>
      </c>
      <c r="W24" s="52"/>
      <c r="X24" s="35">
        <v>1</v>
      </c>
      <c r="Y24" s="40">
        <v>1</v>
      </c>
      <c r="Z24" s="81">
        <v>1</v>
      </c>
      <c r="AB24" s="90">
        <f t="shared" si="0"/>
        <v>1</v>
      </c>
      <c r="AC24" s="96">
        <f t="shared" si="1"/>
        <v>1</v>
      </c>
      <c r="AD24" s="96">
        <f t="shared" si="2"/>
        <v>1</v>
      </c>
      <c r="AE24" s="96">
        <f t="shared" si="3"/>
        <v>1</v>
      </c>
      <c r="AF24" s="96">
        <f t="shared" si="4"/>
        <v>1</v>
      </c>
      <c r="AG24" s="102">
        <f t="shared" si="5"/>
        <v>1</v>
      </c>
    </row>
    <row r="25" spans="2:33" ht="22.5" customHeight="1">
      <c r="B25" s="14" t="s">
        <v>46</v>
      </c>
      <c r="C25" s="26"/>
      <c r="D25" s="34"/>
      <c r="E25" s="40">
        <v>1</v>
      </c>
      <c r="F25" s="47"/>
      <c r="G25" s="52"/>
      <c r="H25" s="35">
        <v>1</v>
      </c>
      <c r="I25" s="34"/>
      <c r="J25" s="60">
        <v>1</v>
      </c>
      <c r="K25" s="66"/>
      <c r="L25" s="35">
        <v>1</v>
      </c>
      <c r="M25" s="34"/>
      <c r="N25" s="46">
        <v>1</v>
      </c>
      <c r="O25" s="52"/>
      <c r="P25" s="35">
        <v>1</v>
      </c>
      <c r="Q25" s="34"/>
      <c r="R25" s="60">
        <v>1</v>
      </c>
      <c r="S25" s="66"/>
      <c r="T25" s="35">
        <v>1</v>
      </c>
      <c r="U25" s="34"/>
      <c r="V25" s="46">
        <v>1</v>
      </c>
      <c r="W25" s="52"/>
      <c r="X25" s="35">
        <v>1</v>
      </c>
      <c r="Y25" s="34"/>
      <c r="Z25" s="81">
        <v>1</v>
      </c>
      <c r="AB25" s="90">
        <f t="shared" si="0"/>
        <v>1</v>
      </c>
      <c r="AC25" s="96">
        <f t="shared" si="1"/>
        <v>1</v>
      </c>
      <c r="AD25" s="96">
        <f t="shared" si="2"/>
        <v>1</v>
      </c>
      <c r="AE25" s="96">
        <f t="shared" si="3"/>
        <v>1</v>
      </c>
      <c r="AF25" s="96">
        <f t="shared" si="4"/>
        <v>1</v>
      </c>
      <c r="AG25" s="102">
        <f t="shared" si="5"/>
        <v>1</v>
      </c>
    </row>
    <row r="26" spans="2:33" ht="22.5" customHeight="1">
      <c r="B26" s="14" t="s">
        <v>41</v>
      </c>
      <c r="C26" s="26"/>
      <c r="D26" s="34"/>
      <c r="E26" s="40">
        <v>1</v>
      </c>
      <c r="F26" s="46">
        <v>1</v>
      </c>
      <c r="G26" s="52"/>
      <c r="H26" s="35">
        <v>1</v>
      </c>
      <c r="I26" s="40">
        <v>1</v>
      </c>
      <c r="J26" s="60">
        <v>1</v>
      </c>
      <c r="K26" s="66"/>
      <c r="L26" s="35">
        <v>1</v>
      </c>
      <c r="M26" s="40">
        <v>1</v>
      </c>
      <c r="N26" s="46">
        <v>1</v>
      </c>
      <c r="O26" s="52"/>
      <c r="P26" s="35">
        <v>1</v>
      </c>
      <c r="Q26" s="40">
        <v>1</v>
      </c>
      <c r="R26" s="60">
        <v>1</v>
      </c>
      <c r="S26" s="66"/>
      <c r="T26" s="35">
        <v>1</v>
      </c>
      <c r="U26" s="40">
        <v>1</v>
      </c>
      <c r="V26" s="46">
        <v>1</v>
      </c>
      <c r="W26" s="52"/>
      <c r="X26" s="35">
        <v>1</v>
      </c>
      <c r="Y26" s="40">
        <v>1</v>
      </c>
      <c r="Z26" s="82"/>
      <c r="AB26" s="90">
        <f t="shared" si="0"/>
        <v>1</v>
      </c>
      <c r="AC26" s="96">
        <f t="shared" si="1"/>
        <v>1</v>
      </c>
      <c r="AD26" s="96">
        <f t="shared" si="2"/>
        <v>1</v>
      </c>
      <c r="AE26" s="96">
        <f t="shared" si="3"/>
        <v>1</v>
      </c>
      <c r="AF26" s="96">
        <f t="shared" si="4"/>
        <v>1</v>
      </c>
      <c r="AG26" s="102">
        <f t="shared" si="5"/>
        <v>1</v>
      </c>
    </row>
    <row r="27" spans="2:33" ht="22.5" customHeight="1">
      <c r="B27" s="14" t="s">
        <v>47</v>
      </c>
      <c r="C27" s="26"/>
      <c r="D27" s="34"/>
      <c r="E27" s="34"/>
      <c r="F27" s="47"/>
      <c r="G27" s="52"/>
      <c r="H27" s="35">
        <v>1</v>
      </c>
      <c r="I27" s="40">
        <v>1</v>
      </c>
      <c r="J27" s="59"/>
      <c r="K27" s="66"/>
      <c r="L27" s="35">
        <v>1</v>
      </c>
      <c r="M27" s="40">
        <v>1</v>
      </c>
      <c r="N27" s="47"/>
      <c r="O27" s="52"/>
      <c r="P27" s="35">
        <v>1</v>
      </c>
      <c r="Q27" s="40">
        <v>1</v>
      </c>
      <c r="R27" s="59"/>
      <c r="S27" s="66"/>
      <c r="T27" s="35">
        <v>1</v>
      </c>
      <c r="U27" s="40">
        <v>1</v>
      </c>
      <c r="V27" s="47"/>
      <c r="W27" s="52"/>
      <c r="X27" s="35">
        <v>1</v>
      </c>
      <c r="Y27" s="40">
        <v>1</v>
      </c>
      <c r="Z27" s="82"/>
      <c r="AB27" s="91">
        <f t="shared" si="0"/>
        <v>0</v>
      </c>
      <c r="AC27" s="96">
        <f t="shared" si="1"/>
        <v>1</v>
      </c>
      <c r="AD27" s="96">
        <f t="shared" si="2"/>
        <v>1</v>
      </c>
      <c r="AE27" s="96">
        <f t="shared" si="3"/>
        <v>1</v>
      </c>
      <c r="AF27" s="96">
        <f t="shared" si="4"/>
        <v>1</v>
      </c>
      <c r="AG27" s="102">
        <f t="shared" si="5"/>
        <v>1</v>
      </c>
    </row>
    <row r="28" spans="2:33" ht="22.5" customHeight="1">
      <c r="B28" s="14" t="s">
        <v>2</v>
      </c>
      <c r="C28" s="26"/>
      <c r="D28" s="34"/>
      <c r="E28" s="41"/>
      <c r="F28" s="47"/>
      <c r="G28" s="52"/>
      <c r="H28" s="35">
        <v>1</v>
      </c>
      <c r="I28" s="40">
        <v>1</v>
      </c>
      <c r="J28" s="59"/>
      <c r="K28" s="66"/>
      <c r="L28" s="35">
        <v>1</v>
      </c>
      <c r="M28" s="40">
        <v>1</v>
      </c>
      <c r="N28" s="47"/>
      <c r="O28" s="52"/>
      <c r="P28" s="35">
        <v>1</v>
      </c>
      <c r="Q28" s="40">
        <v>1</v>
      </c>
      <c r="R28" s="59"/>
      <c r="S28" s="66"/>
      <c r="T28" s="35">
        <v>1</v>
      </c>
      <c r="U28" s="40">
        <v>1</v>
      </c>
      <c r="V28" s="47"/>
      <c r="W28" s="52"/>
      <c r="X28" s="35">
        <v>1</v>
      </c>
      <c r="Y28" s="40">
        <v>1</v>
      </c>
      <c r="Z28" s="82"/>
      <c r="AB28" s="91">
        <f t="shared" si="0"/>
        <v>0</v>
      </c>
      <c r="AC28" s="96">
        <f t="shared" si="1"/>
        <v>1</v>
      </c>
      <c r="AD28" s="96">
        <f t="shared" si="2"/>
        <v>1</v>
      </c>
      <c r="AE28" s="96">
        <f t="shared" si="3"/>
        <v>1</v>
      </c>
      <c r="AF28" s="96">
        <f t="shared" si="4"/>
        <v>1</v>
      </c>
      <c r="AG28" s="102">
        <f t="shared" si="5"/>
        <v>1</v>
      </c>
    </row>
    <row r="29" spans="2:33" ht="22.5" customHeight="1">
      <c r="B29" s="14" t="s">
        <v>0</v>
      </c>
      <c r="C29" s="26"/>
      <c r="D29" s="34"/>
      <c r="E29" s="41"/>
      <c r="F29" s="47"/>
      <c r="G29" s="52"/>
      <c r="H29" s="35">
        <v>1</v>
      </c>
      <c r="I29" s="40">
        <v>1</v>
      </c>
      <c r="J29" s="59"/>
      <c r="K29" s="66"/>
      <c r="L29" s="35">
        <v>1</v>
      </c>
      <c r="M29" s="40">
        <v>1</v>
      </c>
      <c r="N29" s="47"/>
      <c r="O29" s="52"/>
      <c r="P29" s="35">
        <v>1</v>
      </c>
      <c r="Q29" s="40">
        <v>1</v>
      </c>
      <c r="R29" s="59"/>
      <c r="S29" s="66"/>
      <c r="T29" s="35">
        <v>1</v>
      </c>
      <c r="U29" s="40">
        <v>1</v>
      </c>
      <c r="V29" s="47"/>
      <c r="W29" s="52"/>
      <c r="X29" s="35">
        <v>1</v>
      </c>
      <c r="Y29" s="40">
        <v>1</v>
      </c>
      <c r="Z29" s="82"/>
      <c r="AB29" s="91">
        <f t="shared" si="0"/>
        <v>0</v>
      </c>
      <c r="AC29" s="96">
        <f t="shared" si="1"/>
        <v>1</v>
      </c>
      <c r="AD29" s="96">
        <f t="shared" si="2"/>
        <v>1</v>
      </c>
      <c r="AE29" s="96">
        <f t="shared" si="3"/>
        <v>1</v>
      </c>
      <c r="AF29" s="96">
        <f t="shared" si="4"/>
        <v>1</v>
      </c>
      <c r="AG29" s="102">
        <f t="shared" si="5"/>
        <v>1</v>
      </c>
    </row>
    <row r="30" spans="2:33" ht="22.5" customHeight="1">
      <c r="B30" s="14" t="s">
        <v>48</v>
      </c>
      <c r="C30" s="26"/>
      <c r="D30" s="34"/>
      <c r="E30" s="41"/>
      <c r="F30" s="47"/>
      <c r="G30" s="52"/>
      <c r="H30" s="35">
        <v>1</v>
      </c>
      <c r="I30" s="40">
        <v>1</v>
      </c>
      <c r="J30" s="59"/>
      <c r="K30" s="66"/>
      <c r="L30" s="35">
        <v>1</v>
      </c>
      <c r="M30" s="40">
        <v>1</v>
      </c>
      <c r="N30" s="47"/>
      <c r="O30" s="52"/>
      <c r="P30" s="35">
        <v>1</v>
      </c>
      <c r="Q30" s="40">
        <v>1</v>
      </c>
      <c r="R30" s="59"/>
      <c r="S30" s="66"/>
      <c r="T30" s="35">
        <v>1</v>
      </c>
      <c r="U30" s="40">
        <v>1</v>
      </c>
      <c r="V30" s="47"/>
      <c r="W30" s="52"/>
      <c r="X30" s="35">
        <v>1</v>
      </c>
      <c r="Y30" s="40">
        <v>1</v>
      </c>
      <c r="Z30" s="82"/>
      <c r="AB30" s="91">
        <f t="shared" si="0"/>
        <v>0</v>
      </c>
      <c r="AC30" s="96">
        <f t="shared" si="1"/>
        <v>1</v>
      </c>
      <c r="AD30" s="96">
        <f t="shared" si="2"/>
        <v>1</v>
      </c>
      <c r="AE30" s="96">
        <f t="shared" si="3"/>
        <v>1</v>
      </c>
      <c r="AF30" s="96">
        <f t="shared" si="4"/>
        <v>1</v>
      </c>
      <c r="AG30" s="102">
        <f t="shared" si="5"/>
        <v>1</v>
      </c>
    </row>
    <row r="31" spans="2:33" ht="22.5" customHeight="1">
      <c r="B31" s="14" t="s">
        <v>49</v>
      </c>
      <c r="C31" s="26"/>
      <c r="D31" s="34"/>
      <c r="E31" s="41"/>
      <c r="F31" s="47"/>
      <c r="G31" s="52"/>
      <c r="H31" s="35">
        <v>1</v>
      </c>
      <c r="I31" s="40">
        <v>1</v>
      </c>
      <c r="J31" s="59"/>
      <c r="K31" s="66"/>
      <c r="L31" s="35">
        <v>1</v>
      </c>
      <c r="M31" s="40">
        <v>1</v>
      </c>
      <c r="N31" s="47"/>
      <c r="O31" s="52"/>
      <c r="P31" s="35">
        <v>1</v>
      </c>
      <c r="Q31" s="40">
        <v>1</v>
      </c>
      <c r="R31" s="59"/>
      <c r="S31" s="66"/>
      <c r="T31" s="35">
        <v>1</v>
      </c>
      <c r="U31" s="40">
        <v>1</v>
      </c>
      <c r="V31" s="47"/>
      <c r="W31" s="52"/>
      <c r="X31" s="35">
        <v>1</v>
      </c>
      <c r="Y31" s="40">
        <v>1</v>
      </c>
      <c r="Z31" s="82"/>
      <c r="AB31" s="91">
        <f t="shared" si="0"/>
        <v>0</v>
      </c>
      <c r="AC31" s="96">
        <f t="shared" si="1"/>
        <v>1</v>
      </c>
      <c r="AD31" s="96">
        <f t="shared" si="2"/>
        <v>1</v>
      </c>
      <c r="AE31" s="96">
        <f t="shared" si="3"/>
        <v>1</v>
      </c>
      <c r="AF31" s="96">
        <f t="shared" si="4"/>
        <v>1</v>
      </c>
      <c r="AG31" s="102">
        <f t="shared" si="5"/>
        <v>1</v>
      </c>
    </row>
    <row r="32" spans="2:33" ht="22.5" customHeight="1">
      <c r="B32" s="14" t="s">
        <v>50</v>
      </c>
      <c r="C32" s="26"/>
      <c r="D32" s="34"/>
      <c r="E32" s="41"/>
      <c r="F32" s="47"/>
      <c r="G32" s="53">
        <v>1</v>
      </c>
      <c r="H32" s="34"/>
      <c r="I32" s="41"/>
      <c r="J32" s="59"/>
      <c r="K32" s="67">
        <v>1</v>
      </c>
      <c r="L32" s="34"/>
      <c r="M32" s="40">
        <v>1</v>
      </c>
      <c r="N32" s="47"/>
      <c r="O32" s="53">
        <v>1</v>
      </c>
      <c r="P32" s="34"/>
      <c r="Q32" s="40">
        <v>1</v>
      </c>
      <c r="R32" s="59"/>
      <c r="S32" s="67">
        <v>1</v>
      </c>
      <c r="T32" s="34"/>
      <c r="U32" s="40">
        <v>1</v>
      </c>
      <c r="V32" s="47"/>
      <c r="W32" s="53">
        <v>1</v>
      </c>
      <c r="X32" s="34"/>
      <c r="Y32" s="40">
        <v>1</v>
      </c>
      <c r="Z32" s="82"/>
      <c r="AB32" s="91">
        <f t="shared" si="0"/>
        <v>0</v>
      </c>
      <c r="AC32" s="96">
        <f t="shared" si="1"/>
        <v>1</v>
      </c>
      <c r="AD32" s="96">
        <f t="shared" si="2"/>
        <v>1</v>
      </c>
      <c r="AE32" s="96">
        <f t="shared" si="3"/>
        <v>1</v>
      </c>
      <c r="AF32" s="96">
        <f t="shared" si="4"/>
        <v>1</v>
      </c>
      <c r="AG32" s="102">
        <f t="shared" si="5"/>
        <v>1</v>
      </c>
    </row>
    <row r="33" spans="2:56" ht="22.5" customHeight="1">
      <c r="B33" s="14" t="s">
        <v>51</v>
      </c>
      <c r="C33" s="26"/>
      <c r="D33" s="34"/>
      <c r="E33" s="41"/>
      <c r="F33" s="47"/>
      <c r="G33" s="52"/>
      <c r="H33" s="34"/>
      <c r="I33" s="41"/>
      <c r="J33" s="59"/>
      <c r="K33" s="66"/>
      <c r="L33" s="34"/>
      <c r="M33" s="40">
        <v>1</v>
      </c>
      <c r="N33" s="46">
        <v>1</v>
      </c>
      <c r="O33" s="52"/>
      <c r="P33" s="35">
        <v>1</v>
      </c>
      <c r="Q33" s="40">
        <v>1</v>
      </c>
      <c r="R33" s="60">
        <v>1</v>
      </c>
      <c r="S33" s="66"/>
      <c r="T33" s="35">
        <v>1</v>
      </c>
      <c r="U33" s="40">
        <v>1</v>
      </c>
      <c r="V33" s="46">
        <v>1</v>
      </c>
      <c r="W33" s="52"/>
      <c r="X33" s="35">
        <v>1</v>
      </c>
      <c r="Y33" s="40">
        <v>1</v>
      </c>
      <c r="Z33" s="81">
        <v>1</v>
      </c>
      <c r="AB33" s="91">
        <f t="shared" si="0"/>
        <v>0</v>
      </c>
      <c r="AC33" s="95">
        <f t="shared" si="1"/>
        <v>0</v>
      </c>
      <c r="AD33" s="96">
        <f t="shared" si="2"/>
        <v>1</v>
      </c>
      <c r="AE33" s="96">
        <f t="shared" si="3"/>
        <v>1</v>
      </c>
      <c r="AF33" s="96">
        <f t="shared" si="4"/>
        <v>1</v>
      </c>
      <c r="AG33" s="102">
        <f t="shared" si="5"/>
        <v>1</v>
      </c>
    </row>
    <row r="34" spans="2:56" ht="22.5" customHeight="1">
      <c r="B34" s="14" t="s">
        <v>52</v>
      </c>
      <c r="C34" s="26"/>
      <c r="D34" s="34"/>
      <c r="E34" s="41"/>
      <c r="F34" s="47"/>
      <c r="G34" s="52"/>
      <c r="H34" s="34"/>
      <c r="I34" s="41"/>
      <c r="J34" s="59"/>
      <c r="K34" s="66"/>
      <c r="L34" s="34"/>
      <c r="M34" s="40">
        <v>1</v>
      </c>
      <c r="N34" s="46">
        <v>1</v>
      </c>
      <c r="O34" s="52"/>
      <c r="P34" s="35">
        <v>1</v>
      </c>
      <c r="Q34" s="40">
        <v>1</v>
      </c>
      <c r="R34" s="60">
        <v>1</v>
      </c>
      <c r="S34" s="66"/>
      <c r="T34" s="35">
        <v>1</v>
      </c>
      <c r="U34" s="40">
        <v>1</v>
      </c>
      <c r="V34" s="46">
        <v>1</v>
      </c>
      <c r="W34" s="52"/>
      <c r="X34" s="35">
        <v>1</v>
      </c>
      <c r="Y34" s="40">
        <v>1</v>
      </c>
      <c r="Z34" s="81">
        <v>1</v>
      </c>
      <c r="AB34" s="91">
        <f t="shared" si="0"/>
        <v>0</v>
      </c>
      <c r="AC34" s="95">
        <f t="shared" si="1"/>
        <v>0</v>
      </c>
      <c r="AD34" s="96">
        <f t="shared" si="2"/>
        <v>1</v>
      </c>
      <c r="AE34" s="96">
        <f t="shared" si="3"/>
        <v>1</v>
      </c>
      <c r="AF34" s="96">
        <f t="shared" si="4"/>
        <v>1</v>
      </c>
      <c r="AG34" s="102">
        <f t="shared" si="5"/>
        <v>1</v>
      </c>
    </row>
    <row r="35" spans="2:56" ht="22.5" customHeight="1">
      <c r="B35" s="14" t="s">
        <v>53</v>
      </c>
      <c r="C35" s="26"/>
      <c r="D35" s="34"/>
      <c r="E35" s="41"/>
      <c r="F35" s="47"/>
      <c r="G35" s="52"/>
      <c r="H35" s="34"/>
      <c r="I35" s="41"/>
      <c r="J35" s="59"/>
      <c r="K35" s="66"/>
      <c r="L35" s="34"/>
      <c r="M35" s="40">
        <v>1</v>
      </c>
      <c r="N35" s="47"/>
      <c r="O35" s="52"/>
      <c r="P35" s="34"/>
      <c r="Q35" s="40">
        <v>1</v>
      </c>
      <c r="R35" s="59"/>
      <c r="S35" s="66"/>
      <c r="T35" s="34"/>
      <c r="U35" s="40">
        <v>1</v>
      </c>
      <c r="V35" s="47"/>
      <c r="W35" s="52"/>
      <c r="X35" s="34"/>
      <c r="Y35" s="40">
        <v>1</v>
      </c>
      <c r="Z35" s="82"/>
      <c r="AB35" s="91">
        <f t="shared" si="0"/>
        <v>0</v>
      </c>
      <c r="AC35" s="95">
        <f t="shared" si="1"/>
        <v>0</v>
      </c>
      <c r="AD35" s="96">
        <f t="shared" si="2"/>
        <v>1</v>
      </c>
      <c r="AE35" s="96">
        <f t="shared" si="3"/>
        <v>1</v>
      </c>
      <c r="AF35" s="96">
        <f t="shared" si="4"/>
        <v>1</v>
      </c>
      <c r="AG35" s="102">
        <f t="shared" si="5"/>
        <v>1</v>
      </c>
    </row>
    <row r="36" spans="2:56" ht="22.5" customHeight="1">
      <c r="B36" s="14" t="s">
        <v>54</v>
      </c>
      <c r="C36" s="26"/>
      <c r="D36" s="34"/>
      <c r="E36" s="41"/>
      <c r="F36" s="47"/>
      <c r="G36" s="52"/>
      <c r="H36" s="34"/>
      <c r="I36" s="41"/>
      <c r="J36" s="59"/>
      <c r="K36" s="66"/>
      <c r="L36" s="34"/>
      <c r="M36" s="41"/>
      <c r="N36" s="47"/>
      <c r="O36" s="52"/>
      <c r="P36" s="34"/>
      <c r="Q36" s="40">
        <v>1</v>
      </c>
      <c r="R36" s="59"/>
      <c r="S36" s="66"/>
      <c r="T36" s="34"/>
      <c r="U36" s="40">
        <v>1</v>
      </c>
      <c r="V36" s="47"/>
      <c r="W36" s="52"/>
      <c r="X36" s="34"/>
      <c r="Y36" s="40">
        <v>1</v>
      </c>
      <c r="Z36" s="82"/>
      <c r="AB36" s="91">
        <f t="shared" si="0"/>
        <v>0</v>
      </c>
      <c r="AC36" s="95">
        <f t="shared" si="1"/>
        <v>0</v>
      </c>
      <c r="AD36" s="95">
        <f t="shared" si="2"/>
        <v>0</v>
      </c>
      <c r="AE36" s="96">
        <f t="shared" si="3"/>
        <v>1</v>
      </c>
      <c r="AF36" s="96">
        <f t="shared" si="4"/>
        <v>1</v>
      </c>
      <c r="AG36" s="102">
        <f t="shared" si="5"/>
        <v>1</v>
      </c>
    </row>
    <row r="37" spans="2:56" ht="22.5" customHeight="1">
      <c r="B37" s="15" t="s">
        <v>55</v>
      </c>
      <c r="C37" s="27"/>
      <c r="D37" s="36"/>
      <c r="E37" s="42"/>
      <c r="F37" s="48"/>
      <c r="G37" s="54"/>
      <c r="H37" s="36"/>
      <c r="I37" s="42"/>
      <c r="J37" s="61"/>
      <c r="K37" s="68"/>
      <c r="L37" s="36"/>
      <c r="M37" s="42"/>
      <c r="N37" s="48"/>
      <c r="O37" s="54"/>
      <c r="P37" s="36"/>
      <c r="Q37" s="42"/>
      <c r="R37" s="61"/>
      <c r="S37" s="68"/>
      <c r="T37" s="36"/>
      <c r="U37" s="42"/>
      <c r="V37" s="75">
        <v>1</v>
      </c>
      <c r="W37" s="54"/>
      <c r="X37" s="36"/>
      <c r="Y37" s="42"/>
      <c r="Z37" s="83">
        <v>1</v>
      </c>
      <c r="AB37" s="91">
        <f t="shared" si="0"/>
        <v>0</v>
      </c>
      <c r="AC37" s="95">
        <f t="shared" si="1"/>
        <v>0</v>
      </c>
      <c r="AD37" s="95">
        <f t="shared" si="2"/>
        <v>0</v>
      </c>
      <c r="AE37" s="95">
        <f t="shared" si="3"/>
        <v>0</v>
      </c>
      <c r="AF37" s="96">
        <f t="shared" si="4"/>
        <v>1</v>
      </c>
      <c r="AG37" s="102">
        <f t="shared" si="5"/>
        <v>1</v>
      </c>
    </row>
    <row r="38" spans="2:56" s="2" customFormat="1" ht="22.5" customHeight="1">
      <c r="B38" s="16" t="s">
        <v>56</v>
      </c>
      <c r="C38" s="28">
        <f t="shared" ref="C38:Z38" si="6">SUM(C8:C37)</f>
        <v>10</v>
      </c>
      <c r="D38" s="37">
        <f t="shared" si="6"/>
        <v>8</v>
      </c>
      <c r="E38" s="37">
        <f t="shared" si="6"/>
        <v>8</v>
      </c>
      <c r="F38" s="49">
        <f t="shared" si="6"/>
        <v>2</v>
      </c>
      <c r="G38" s="55">
        <f t="shared" si="6"/>
        <v>9</v>
      </c>
      <c r="H38" s="37">
        <f t="shared" si="6"/>
        <v>15</v>
      </c>
      <c r="I38" s="37">
        <f t="shared" si="6"/>
        <v>12</v>
      </c>
      <c r="J38" s="62">
        <f t="shared" si="6"/>
        <v>3</v>
      </c>
      <c r="K38" s="69">
        <f t="shared" si="6"/>
        <v>8</v>
      </c>
      <c r="L38" s="37">
        <f t="shared" si="6"/>
        <v>15</v>
      </c>
      <c r="M38" s="37">
        <f t="shared" si="6"/>
        <v>16</v>
      </c>
      <c r="N38" s="49">
        <f t="shared" si="6"/>
        <v>5</v>
      </c>
      <c r="O38" s="55">
        <f t="shared" si="6"/>
        <v>8</v>
      </c>
      <c r="P38" s="37">
        <f t="shared" si="6"/>
        <v>17</v>
      </c>
      <c r="Q38" s="37">
        <f t="shared" si="6"/>
        <v>17</v>
      </c>
      <c r="R38" s="62">
        <f t="shared" si="6"/>
        <v>5</v>
      </c>
      <c r="S38" s="69">
        <f t="shared" si="6"/>
        <v>7</v>
      </c>
      <c r="T38" s="37">
        <f t="shared" si="6"/>
        <v>17</v>
      </c>
      <c r="U38" s="37">
        <f t="shared" si="6"/>
        <v>16</v>
      </c>
      <c r="V38" s="49">
        <f t="shared" si="6"/>
        <v>6</v>
      </c>
      <c r="W38" s="55">
        <f t="shared" si="6"/>
        <v>6</v>
      </c>
      <c r="X38" s="37">
        <f t="shared" si="6"/>
        <v>17</v>
      </c>
      <c r="Y38" s="37">
        <f t="shared" si="6"/>
        <v>17</v>
      </c>
      <c r="Z38" s="84">
        <f t="shared" si="6"/>
        <v>5</v>
      </c>
      <c r="AB38" s="92">
        <f>SUM(AB8:AB37)</f>
        <v>19</v>
      </c>
      <c r="AC38" s="97">
        <f>SUM(AC8:AC37)</f>
        <v>23</v>
      </c>
      <c r="AD38" s="97">
        <f>SUM(AD8:AD37)</f>
        <v>25</v>
      </c>
      <c r="AE38" s="97">
        <f>SUM(AE8:AE37)</f>
        <v>26</v>
      </c>
      <c r="AF38" s="97">
        <f>SUM(AF10:AF37)</f>
        <v>26</v>
      </c>
      <c r="AG38" s="103">
        <f>SUM(AG8:AG37)</f>
        <v>25</v>
      </c>
      <c r="AM38" s="105"/>
      <c r="AN38" s="105"/>
      <c r="AO38" s="105"/>
      <c r="AP38" s="105"/>
      <c r="AQ38" s="105"/>
      <c r="AR38" s="105"/>
      <c r="AS38" s="105"/>
      <c r="AT38" s="105"/>
      <c r="AU38" s="105"/>
      <c r="AV38" s="105"/>
      <c r="AW38" s="105"/>
      <c r="AX38" s="105"/>
      <c r="AY38" s="105"/>
      <c r="AZ38" s="105"/>
      <c r="BA38" s="105"/>
      <c r="BB38" s="105"/>
      <c r="BC38" s="105"/>
      <c r="BD38" s="105"/>
    </row>
    <row r="39" spans="2:56" ht="22.5" customHeight="1">
      <c r="B39" s="14" t="s">
        <v>57</v>
      </c>
      <c r="C39" s="29">
        <f>C38+D38-1</f>
        <v>17</v>
      </c>
      <c r="D39" s="38"/>
      <c r="E39" s="43">
        <f>E38</f>
        <v>8</v>
      </c>
      <c r="F39" s="50">
        <f>F38</f>
        <v>2</v>
      </c>
      <c r="G39" s="56">
        <f>G38+H38-1</f>
        <v>23</v>
      </c>
      <c r="H39" s="38"/>
      <c r="I39" s="43">
        <f>I38</f>
        <v>12</v>
      </c>
      <c r="J39" s="63">
        <f>J38</f>
        <v>3</v>
      </c>
      <c r="K39" s="56">
        <f>K38+L38-1</f>
        <v>22</v>
      </c>
      <c r="L39" s="38"/>
      <c r="M39" s="43">
        <f>M38</f>
        <v>16</v>
      </c>
      <c r="N39" s="71">
        <f>N38</f>
        <v>5</v>
      </c>
      <c r="O39" s="56">
        <f>O38+P38-1</f>
        <v>24</v>
      </c>
      <c r="P39" s="38"/>
      <c r="Q39" s="43">
        <f>Q38</f>
        <v>17</v>
      </c>
      <c r="R39" s="63">
        <f>R38</f>
        <v>5</v>
      </c>
      <c r="S39" s="56">
        <f>S38+T38-1</f>
        <v>23</v>
      </c>
      <c r="T39" s="38"/>
      <c r="U39" s="43">
        <f>U38</f>
        <v>16</v>
      </c>
      <c r="V39" s="71">
        <f>V38</f>
        <v>6</v>
      </c>
      <c r="W39" s="56">
        <f>W38+X38-1</f>
        <v>22</v>
      </c>
      <c r="X39" s="38"/>
      <c r="Y39" s="43">
        <f>Y38</f>
        <v>17</v>
      </c>
      <c r="Z39" s="85">
        <f>Z38</f>
        <v>5</v>
      </c>
      <c r="AB39" s="23" t="s">
        <v>1</v>
      </c>
      <c r="AC39" s="32"/>
      <c r="AD39" s="32"/>
      <c r="AE39" s="32"/>
      <c r="AF39" s="98">
        <f>SUM(AB38:AG38)</f>
        <v>144</v>
      </c>
      <c r="AG39" s="104"/>
    </row>
    <row r="40" spans="2:56" ht="22.5" customHeight="1">
      <c r="C40" s="1"/>
      <c r="D40" s="1"/>
      <c r="G40" s="1"/>
      <c r="H40" s="1"/>
    </row>
    <row r="41" spans="2:56" ht="22.5" customHeight="1">
      <c r="C41" s="1"/>
      <c r="D41" s="1"/>
      <c r="G41" s="1"/>
      <c r="H41" s="1"/>
    </row>
    <row r="42" spans="2:56" ht="22.5" customHeight="1">
      <c r="C42" s="1"/>
      <c r="D42" s="1"/>
      <c r="G42" s="1"/>
      <c r="H42" s="1"/>
    </row>
    <row r="43" spans="2:56" ht="22.5" customHeight="1">
      <c r="C43" s="1"/>
      <c r="D43" s="1"/>
      <c r="G43" s="1"/>
      <c r="H43" s="1"/>
    </row>
    <row r="44" spans="2:56" ht="22.5" customHeight="1">
      <c r="C44" s="1"/>
      <c r="D44" s="1"/>
      <c r="G44" s="1"/>
      <c r="H44" s="1"/>
    </row>
    <row r="45" spans="2:56" ht="22.5" customHeight="1">
      <c r="C45" s="1"/>
      <c r="D45" s="1"/>
      <c r="G45" s="1"/>
      <c r="H45" s="1"/>
    </row>
    <row r="46" spans="2:56" ht="22.5" customHeight="1">
      <c r="C46" s="1"/>
      <c r="D46" s="1"/>
      <c r="G46" s="1"/>
      <c r="H46" s="1"/>
    </row>
    <row r="47" spans="2:56" ht="22.5" customHeight="1">
      <c r="C47" s="1"/>
      <c r="D47" s="1"/>
      <c r="G47" s="1"/>
      <c r="H47" s="1"/>
    </row>
    <row r="48" spans="2:56" ht="22.5" customHeight="1">
      <c r="C48" s="1"/>
      <c r="D48" s="1"/>
      <c r="G48" s="1"/>
      <c r="H48" s="1"/>
    </row>
    <row r="49" spans="1:56" ht="22.5" customHeight="1">
      <c r="A49" s="9" t="s">
        <v>9</v>
      </c>
      <c r="B49" s="17" t="s">
        <v>58</v>
      </c>
      <c r="C49" s="30"/>
      <c r="D49" s="30"/>
      <c r="E49" s="30"/>
      <c r="F49" s="1"/>
      <c r="G49" s="1"/>
      <c r="AA49" s="2"/>
      <c r="AZ49" s="2"/>
      <c r="BA49" s="2"/>
      <c r="BB49" s="2"/>
      <c r="BC49" s="2"/>
      <c r="BD49" s="2"/>
    </row>
    <row r="50" spans="1:56" ht="22.5" customHeight="1">
      <c r="A50" s="10"/>
      <c r="B50" s="18"/>
      <c r="C50" s="30"/>
      <c r="D50" s="30"/>
      <c r="E50" s="30"/>
      <c r="F50" s="1"/>
      <c r="G50" s="1"/>
      <c r="AA50" s="2"/>
      <c r="AZ50" s="2"/>
      <c r="BA50" s="2"/>
      <c r="BB50" s="2"/>
      <c r="BC50" s="2"/>
      <c r="BD50" s="2"/>
    </row>
    <row r="51" spans="1:56" s="5" customFormat="1" ht="22.5" customHeight="1">
      <c r="B51" s="19" t="s">
        <v>19</v>
      </c>
      <c r="C51" s="31" t="s">
        <v>59</v>
      </c>
      <c r="D51" s="31"/>
      <c r="E51" s="31"/>
      <c r="G51" s="20"/>
      <c r="J51" s="64"/>
      <c r="K51" s="64"/>
      <c r="R51" s="5" t="s">
        <v>60</v>
      </c>
      <c r="S51" s="72">
        <f>C39+G39+K39+O39+S39+W39</f>
        <v>131</v>
      </c>
      <c r="T51" s="72"/>
      <c r="U51" s="5" t="s">
        <v>61</v>
      </c>
      <c r="V51" s="76">
        <f>AF39</f>
        <v>144</v>
      </c>
      <c r="W51" s="76"/>
      <c r="X51" s="5" t="s">
        <v>60</v>
      </c>
      <c r="Y51" s="78">
        <f>ROUNDUP(S51/V51,3)</f>
        <v>0.91</v>
      </c>
      <c r="Z51" s="78"/>
      <c r="AA51" s="78"/>
    </row>
    <row r="52" spans="1:56" s="5" customFormat="1" ht="22.5" customHeight="1">
      <c r="B52" s="20"/>
      <c r="C52" s="7"/>
      <c r="D52" s="7"/>
      <c r="E52" s="7"/>
      <c r="F52" s="7"/>
      <c r="G52" s="7"/>
      <c r="H52" s="7"/>
      <c r="I52" s="7"/>
      <c r="J52" s="7"/>
      <c r="K52" s="7"/>
      <c r="L52" s="7"/>
      <c r="M52" s="7"/>
      <c r="N52" s="7"/>
      <c r="O52" s="7"/>
      <c r="P52" s="7"/>
    </row>
    <row r="53" spans="1:56" s="5" customFormat="1" ht="22.5" customHeight="1">
      <c r="B53" s="21" t="s">
        <v>62</v>
      </c>
      <c r="C53" s="31" t="s">
        <v>63</v>
      </c>
      <c r="D53" s="31"/>
      <c r="E53" s="31"/>
      <c r="G53" s="20"/>
      <c r="J53" s="64"/>
      <c r="K53" s="64"/>
      <c r="R53" s="5" t="s">
        <v>60</v>
      </c>
      <c r="S53" s="73">
        <f>E39+I39+M39+Q39+U39+Y39</f>
        <v>86</v>
      </c>
      <c r="T53" s="73"/>
      <c r="U53" s="5" t="s">
        <v>61</v>
      </c>
      <c r="V53" s="76">
        <f>AF39</f>
        <v>144</v>
      </c>
      <c r="W53" s="76"/>
      <c r="X53" s="5" t="s">
        <v>60</v>
      </c>
      <c r="Y53" s="78">
        <f>ROUNDUP(S53/V53,3)</f>
        <v>0.59799999999999998</v>
      </c>
      <c r="Z53" s="78"/>
      <c r="AA53" s="78"/>
    </row>
    <row r="54" spans="1:56" s="5" customFormat="1" ht="22.5" customHeight="1">
      <c r="B54" s="20"/>
      <c r="C54" s="7"/>
      <c r="D54" s="7"/>
      <c r="E54" s="7"/>
      <c r="F54" s="7"/>
      <c r="G54" s="7"/>
      <c r="H54" s="7"/>
      <c r="I54" s="7"/>
      <c r="J54" s="7"/>
      <c r="K54" s="7"/>
      <c r="L54" s="7"/>
      <c r="M54" s="7"/>
      <c r="N54" s="7"/>
      <c r="O54" s="7"/>
      <c r="P54" s="7"/>
    </row>
    <row r="55" spans="1:56" s="5" customFormat="1" ht="22.5" customHeight="1">
      <c r="B55" s="22" t="s">
        <v>64</v>
      </c>
      <c r="C55" s="31" t="s">
        <v>65</v>
      </c>
      <c r="D55" s="31"/>
      <c r="E55" s="31"/>
      <c r="G55" s="20"/>
      <c r="J55" s="64"/>
      <c r="K55" s="64"/>
      <c r="R55" s="5" t="s">
        <v>60</v>
      </c>
      <c r="S55" s="74">
        <f>F39+J39+N39+R39+V39+Z39</f>
        <v>26</v>
      </c>
      <c r="T55" s="74"/>
      <c r="U55" s="5" t="s">
        <v>61</v>
      </c>
      <c r="V55" s="76">
        <f>AF39</f>
        <v>144</v>
      </c>
      <c r="W55" s="76"/>
      <c r="X55" s="5" t="s">
        <v>60</v>
      </c>
      <c r="Y55" s="78">
        <f>ROUNDUP(S55/V55,3)</f>
        <v>0.18099999999999999</v>
      </c>
      <c r="Z55" s="78"/>
      <c r="AA55" s="78"/>
    </row>
    <row r="56" spans="1:56" s="5" customFormat="1" ht="22.5" customHeight="1">
      <c r="B56" s="20"/>
      <c r="C56" s="7"/>
      <c r="D56" s="7"/>
      <c r="E56" s="7"/>
      <c r="F56" s="7"/>
      <c r="G56" s="7"/>
      <c r="H56" s="7"/>
      <c r="I56" s="7"/>
      <c r="J56" s="7"/>
      <c r="K56" s="7"/>
      <c r="L56" s="7"/>
      <c r="M56" s="7"/>
      <c r="N56" s="7"/>
      <c r="O56" s="7"/>
      <c r="P56" s="7"/>
    </row>
    <row r="57" spans="1:56" ht="22.5" customHeight="1">
      <c r="AZ57" s="2"/>
      <c r="BA57" s="2"/>
      <c r="BB57" s="2"/>
      <c r="BC57" s="2"/>
      <c r="BD57" s="2"/>
    </row>
    <row r="58" spans="1:56" ht="22.5" customHeight="1">
      <c r="B58" s="2"/>
      <c r="C58" s="2"/>
      <c r="D58" s="2"/>
      <c r="E58" s="2"/>
      <c r="F58" s="2"/>
      <c r="G58" s="2"/>
      <c r="H58" s="2"/>
      <c r="AM58" s="2"/>
      <c r="AN58" s="2"/>
      <c r="AO58" s="2"/>
      <c r="AP58" s="2"/>
      <c r="AQ58" s="2"/>
      <c r="AR58" s="2"/>
      <c r="AS58" s="2"/>
      <c r="AT58" s="2"/>
      <c r="AU58" s="2"/>
      <c r="AV58" s="2"/>
      <c r="AW58" s="2"/>
      <c r="AX58" s="2"/>
      <c r="AY58" s="2"/>
      <c r="AZ58" s="2"/>
      <c r="BA58" s="2"/>
      <c r="BB58" s="2"/>
      <c r="BC58" s="2"/>
      <c r="BD58" s="2"/>
    </row>
    <row r="59" spans="1:56" ht="22.5" customHeight="1">
      <c r="B59" s="2"/>
      <c r="F59" s="2"/>
      <c r="G59" s="2"/>
      <c r="H59" s="2"/>
      <c r="I59" s="2"/>
      <c r="J59" s="2"/>
      <c r="K59" s="2"/>
      <c r="AM59" s="2"/>
      <c r="AN59" s="2"/>
      <c r="AO59" s="2"/>
      <c r="AP59" s="2"/>
      <c r="AQ59" s="2"/>
      <c r="AR59" s="2"/>
      <c r="AS59" s="2"/>
      <c r="AT59" s="2"/>
      <c r="AU59" s="2"/>
      <c r="AV59" s="2"/>
      <c r="AW59" s="2"/>
      <c r="AX59" s="2"/>
      <c r="AY59" s="2"/>
      <c r="AZ59" s="2"/>
      <c r="BA59" s="2"/>
      <c r="BB59" s="2"/>
      <c r="BC59" s="2"/>
      <c r="BD59" s="2"/>
    </row>
    <row r="60" spans="1:56" ht="22.5" customHeight="1">
      <c r="B60" s="2"/>
      <c r="F60" s="2"/>
      <c r="G60" s="2"/>
      <c r="H60" s="2"/>
      <c r="I60" s="2"/>
      <c r="J60" s="2"/>
      <c r="K60" s="2"/>
      <c r="AM60" s="2"/>
      <c r="AN60" s="2"/>
      <c r="AO60" s="2"/>
      <c r="AP60" s="2"/>
      <c r="AQ60" s="2"/>
      <c r="AR60" s="2"/>
      <c r="AS60" s="2"/>
      <c r="AT60" s="2"/>
      <c r="AU60" s="2"/>
      <c r="AV60" s="2"/>
      <c r="AW60" s="2"/>
      <c r="AX60" s="2"/>
      <c r="AY60" s="2"/>
      <c r="AZ60" s="2"/>
      <c r="BA60" s="2"/>
      <c r="BB60" s="2"/>
      <c r="BC60" s="2"/>
      <c r="BD60" s="2"/>
    </row>
    <row r="61" spans="1:56" ht="22.5" customHeight="1">
      <c r="AM61" s="2"/>
      <c r="AN61" s="2"/>
      <c r="AO61" s="2"/>
      <c r="AP61" s="2"/>
      <c r="AQ61" s="2"/>
      <c r="AR61" s="2"/>
      <c r="AS61" s="2"/>
      <c r="AT61" s="2"/>
      <c r="AU61" s="2"/>
      <c r="AV61" s="2"/>
      <c r="AW61" s="2"/>
      <c r="AX61" s="2"/>
      <c r="AY61" s="2"/>
      <c r="AZ61" s="2"/>
      <c r="BA61" s="2"/>
      <c r="BB61" s="2"/>
      <c r="BC61" s="2"/>
      <c r="BD61" s="2"/>
    </row>
    <row r="62" spans="1:56" ht="22.5" customHeight="1">
      <c r="AM62" s="2"/>
      <c r="AN62" s="2"/>
      <c r="AO62" s="2"/>
      <c r="AP62" s="2"/>
      <c r="AQ62" s="2"/>
      <c r="AR62" s="2"/>
      <c r="AS62" s="2"/>
      <c r="AT62" s="2"/>
      <c r="AU62" s="2"/>
      <c r="AV62" s="2"/>
      <c r="AW62" s="2"/>
      <c r="AX62" s="2"/>
      <c r="AY62" s="2"/>
      <c r="AZ62" s="2"/>
      <c r="BA62" s="2"/>
      <c r="BB62" s="2"/>
      <c r="BC62" s="2"/>
      <c r="BD62" s="2"/>
    </row>
    <row r="63" spans="1:56" ht="22.5" customHeight="1">
      <c r="AM63" s="2"/>
      <c r="AN63" s="2"/>
      <c r="AO63" s="2"/>
      <c r="AP63" s="2"/>
      <c r="AQ63" s="2"/>
      <c r="AR63" s="2"/>
      <c r="AS63" s="2"/>
      <c r="AT63" s="2"/>
      <c r="AU63" s="2"/>
      <c r="AV63" s="2"/>
      <c r="AW63" s="2"/>
      <c r="AX63" s="2"/>
      <c r="AY63" s="2"/>
      <c r="AZ63" s="2"/>
      <c r="BA63" s="2"/>
      <c r="BB63" s="2"/>
      <c r="BC63" s="2"/>
      <c r="BD63" s="2"/>
    </row>
    <row r="64" spans="1:56" ht="22.5" customHeight="1">
      <c r="AN64" s="106"/>
      <c r="AO64" s="106"/>
      <c r="AP64" s="106"/>
      <c r="AQ64" s="106"/>
      <c r="AR64" s="106"/>
      <c r="AS64" s="106"/>
      <c r="AT64" s="106"/>
      <c r="AU64" s="106"/>
      <c r="AV64" s="106"/>
      <c r="AW64" s="106"/>
      <c r="AX64" s="106"/>
      <c r="AY64" s="106"/>
      <c r="AZ64" s="106"/>
      <c r="BA64" s="106"/>
      <c r="BB64" s="106"/>
      <c r="BC64" s="106"/>
      <c r="BD64" s="106"/>
    </row>
  </sheetData>
  <mergeCells count="27">
    <mergeCell ref="C6:F6"/>
    <mergeCell ref="G6:J6"/>
    <mergeCell ref="K6:N6"/>
    <mergeCell ref="O6:R6"/>
    <mergeCell ref="S6:V6"/>
    <mergeCell ref="W6:Z6"/>
    <mergeCell ref="AB6:AG6"/>
    <mergeCell ref="C39:D39"/>
    <mergeCell ref="G39:H39"/>
    <mergeCell ref="K39:L39"/>
    <mergeCell ref="O39:P39"/>
    <mergeCell ref="S39:T39"/>
    <mergeCell ref="W39:X39"/>
    <mergeCell ref="AB39:AE39"/>
    <mergeCell ref="AF39:AG39"/>
    <mergeCell ref="S51:T51"/>
    <mergeCell ref="V51:W51"/>
    <mergeCell ref="Y51:AA51"/>
    <mergeCell ref="C52:O52"/>
    <mergeCell ref="S53:T53"/>
    <mergeCell ref="V53:W53"/>
    <mergeCell ref="Y53:AA53"/>
    <mergeCell ref="C54:O54"/>
    <mergeCell ref="S55:T55"/>
    <mergeCell ref="V55:W55"/>
    <mergeCell ref="Y55:AA55"/>
    <mergeCell ref="C56:O56"/>
  </mergeCells>
  <phoneticPr fontId="1"/>
  <pageMargins left="0.75" right="0.75" top="1" bottom="1" header="0.51200000000000001" footer="0.51200000000000001"/>
  <pageSetup paperSize="9" scale="50"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計算例</vt:lpstr>
    </vt:vector>
  </TitlesOfParts>
  <Company>群馬県</Company>
  <LinksUpToDate>false</LinksUpToDate>
  <SharedDoc>false</SharedDoc>
  <HyperlinksChanged>false</HyperlinksChanged>
  <AppVersion>3.3.1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群馬県庁</dc:creator>
  <cp:lastModifiedBy>sb28nj044</cp:lastModifiedBy>
  <cp:lastPrinted>2018-01-11T04:34:17Z</cp:lastPrinted>
  <dcterms:created xsi:type="dcterms:W3CDTF">2006-04-13T10:00:03Z</dcterms:created>
  <dcterms:modified xsi:type="dcterms:W3CDTF">2018-08-21T05:44:36Z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2018-08-21T05:44:36Z</vt:filetime>
  </property>
</Properties>
</file>