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促進計画（出し手）" sheetId="2" r:id="rId1"/>
  </sheets>
  <externalReferences>
    <externalReference r:id="rId2"/>
  </externalReferences>
  <definedNames>
    <definedName name="_W1C_" localSheetId="0">#REF!</definedName>
    <definedName name="_WXEU" localSheetId="0">#REF!</definedName>
    <definedName name="_WCC" localSheetId="0">#REF!</definedName>
    <definedName name="aa" localSheetId="0">#REF!</definedName>
    <definedName name="_WCS" localSheetId="0">#REF!</definedName>
    <definedName name="_WDC_" localSheetId="0">#REF!</definedName>
    <definedName name="_WDR." localSheetId="0">#REF!</definedName>
    <definedName name="合算種別" localSheetId="0">#REF!</definedName>
    <definedName name="_WDR_" localSheetId="0">#REF!</definedName>
    <definedName name="_WDC." localSheetId="0">#REF!</definedName>
    <definedName name="_WCC_." localSheetId="0">#REF!</definedName>
    <definedName name="_xlnm.Print_Area" localSheetId="0">'促進計画（出し手）'!$B$1:$AJ$70</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ｗ1ｃ2" localSheetId="0">#REF!</definedName>
    <definedName name="一般種別" localSheetId="0">#REF!</definedName>
    <definedName name="_xlnm.Print_Titles" localSheetId="0">'促進計画（出し手）'!$76:$78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<sst xmlns="http://schemas.openxmlformats.org/spreadsheetml/2006/main" xmlns:r="http://schemas.openxmlformats.org/officeDocument/2006/relationships" count="50" uniqueCount="50">
  <si>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027-251-1220</t>
  </si>
  <si>
    <t>様式第3号</t>
    <rPh sb="0" eb="2">
      <t>ヨウシキ</t>
    </rPh>
    <rPh sb="2" eb="3">
      <t>ダイ</t>
    </rPh>
    <rPh sb="4" eb="5">
      <t>ゴウ</t>
    </rPh>
    <phoneticPr fontId="3"/>
  </si>
  <si>
    <t>１．各筆明細</t>
  </si>
  <si>
    <t>権利対象の土地（Ｃ）</t>
    <rPh sb="0" eb="2">
      <t>ケンリ</t>
    </rPh>
    <rPh sb="2" eb="4">
      <t>タイショウ</t>
    </rPh>
    <rPh sb="5" eb="7">
      <t>トチ</t>
    </rPh>
    <phoneticPr fontId="3"/>
  </si>
  <si>
    <t>転貸を
受ける者</t>
  </si>
  <si>
    <t>（Ｄ）及び（Ｅ）の共通事項（Ｆ）</t>
  </si>
  <si>
    <t>所在</t>
    <rPh sb="0" eb="2">
      <t>ショザイ</t>
    </rPh>
    <phoneticPr fontId="3"/>
  </si>
  <si>
    <t>負担区分の内容</t>
    <rPh sb="0" eb="2">
      <t>フタン</t>
    </rPh>
    <rPh sb="2" eb="4">
      <t>クブン</t>
    </rPh>
    <rPh sb="5" eb="7">
      <t>ナイヨウ</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</si>
  <si>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</si>
  <si>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住所</t>
    <rPh sb="0" eb="2">
      <t>ジュウショ</t>
    </rPh>
    <phoneticPr fontId="3"/>
  </si>
  <si>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</si>
  <si>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【別紙】</t>
    <rPh sb="1" eb="3">
      <t>ベッシ</t>
    </rPh>
    <phoneticPr fontId="10"/>
  </si>
  <si>
    <t>大字</t>
    <rPh sb="0" eb="2">
      <t>オオアザ</t>
    </rPh>
    <phoneticPr fontId="3"/>
  </si>
  <si>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</si>
  <si>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</si>
  <si>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</si>
  <si>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</si>
  <si>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改良費又は
改良工事</t>
    <rPh sb="0" eb="3">
      <t>カイリョウヒ</t>
    </rPh>
    <rPh sb="3" eb="4">
      <t>マタ</t>
    </rPh>
    <phoneticPr fontId="3"/>
  </si>
  <si>
    <t>字</t>
  </si>
  <si>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</si>
  <si>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存続期間
（終期）</t>
    <rPh sb="0" eb="2">
      <t>ソンゾク</t>
    </rPh>
    <rPh sb="2" eb="4">
      <t>キカン</t>
    </rPh>
    <rPh sb="6" eb="8">
      <t>シュウキ</t>
    </rPh>
    <phoneticPr fontId="3"/>
  </si>
  <si>
    <t>賦課金等の種類</t>
    <rPh sb="0" eb="3">
      <t>フカキン</t>
    </rPh>
    <rPh sb="3" eb="4">
      <t>トウ</t>
    </rPh>
    <rPh sb="5" eb="7">
      <t>シュルイ</t>
    </rPh>
    <phoneticPr fontId="3"/>
  </si>
  <si>
    <t>氏名又は名称</t>
    <rPh sb="0" eb="2">
      <t>シメイ</t>
    </rPh>
    <rPh sb="2" eb="3">
      <t>マタ</t>
    </rPh>
    <rPh sb="4" eb="6">
      <t>メイショウ</t>
    </rPh>
    <phoneticPr fontId="3"/>
  </si>
  <si>
    <t>地番</t>
    <rPh sb="0" eb="2">
      <t>チバン</t>
    </rPh>
    <phoneticPr fontId="3"/>
  </si>
  <si>
    <t>現況
地目</t>
    <rPh sb="0" eb="2">
      <t>ゲンキョウ</t>
    </rPh>
    <rPh sb="3" eb="5">
      <t>チモク</t>
    </rPh>
    <phoneticPr fontId="3"/>
  </si>
  <si>
    <r>
      <t xml:space="preserve">同意欄
</t>
    </r>
    <r>
      <rPr>
        <sz val="8"/>
        <color theme="1"/>
        <rFont val="UD デジタル 教科書体 NK-R"/>
      </rPr>
      <t>※自署又は押印</t>
    </r>
    <rPh sb="0" eb="2">
      <t>ドウイ</t>
    </rPh>
    <rPh sb="2" eb="3">
      <t>ラン</t>
    </rPh>
    <phoneticPr fontId="3"/>
  </si>
  <si>
    <t>面積
（㎡）</t>
    <rPh sb="0" eb="2">
      <t>メンセキ</t>
    </rPh>
    <phoneticPr fontId="3"/>
  </si>
  <si>
    <t>始期</t>
    <rPh sb="0" eb="2">
      <t>シキ</t>
    </rPh>
    <phoneticPr fontId="3"/>
  </si>
  <si>
    <t>機構及び農地耕作者の
支払額について土地所有者が
償還すべき額及び方法</t>
    <rPh sb="0" eb="2">
      <t>キコウ</t>
    </rPh>
    <rPh sb="2" eb="3">
      <t>オヨ</t>
    </rPh>
    <rPh sb="4" eb="6">
      <t>ノウチ</t>
    </rPh>
    <rPh sb="6" eb="9">
      <t>コウサクシャ</t>
    </rPh>
    <phoneticPr fontId="3"/>
  </si>
  <si>
    <t>（Ａ）に設定する権利の内容（Ｄ）</t>
    <rPh sb="4" eb="6">
      <t>セッテイ</t>
    </rPh>
    <rPh sb="8" eb="10">
      <t>ケンリ</t>
    </rPh>
    <rPh sb="11" eb="13">
      <t>ナイヨウ</t>
    </rPh>
    <phoneticPr fontId="3"/>
  </si>
  <si>
    <t>中間管理権を
設定する者</t>
    <rPh sb="0" eb="2">
      <t>チュウカン</t>
    </rPh>
    <rPh sb="2" eb="4">
      <t>カンリ</t>
    </rPh>
    <rPh sb="4" eb="5">
      <t>ケン</t>
    </rPh>
    <rPh sb="7" eb="9">
      <t>セッテイ</t>
    </rPh>
    <rPh sb="11" eb="12">
      <t>シャ</t>
    </rPh>
    <phoneticPr fontId="3"/>
  </si>
  <si>
    <t>同意欄</t>
    <rPh sb="0" eb="2">
      <t>ドウイ</t>
    </rPh>
    <rPh sb="2" eb="3">
      <t>ラン</t>
    </rPh>
    <phoneticPr fontId="3"/>
  </si>
  <si>
    <t>中間管理権を
設定する者</t>
    <rPh sb="0" eb="2">
      <t>チュウカン</t>
    </rPh>
    <rPh sb="2" eb="4">
      <t>カンリ</t>
    </rPh>
    <rPh sb="4" eb="5">
      <t>ケン</t>
    </rPh>
    <rPh sb="7" eb="9">
      <t>セッテイ</t>
    </rPh>
    <rPh sb="11" eb="12">
      <t>モノ</t>
    </rPh>
    <phoneticPr fontId="3"/>
  </si>
  <si>
    <t>権限の種類</t>
    <rPh sb="0" eb="2">
      <t>ケンゲン</t>
    </rPh>
    <rPh sb="3" eb="5">
      <t>シュルイ</t>
    </rPh>
    <phoneticPr fontId="3"/>
  </si>
  <si>
    <t>整理番号</t>
    <rPh sb="0" eb="2">
      <t>セイリ</t>
    </rPh>
    <rPh sb="2" eb="4">
      <t>バンゴウ</t>
    </rPh>
    <phoneticPr fontId="3"/>
  </si>
  <si>
    <t>（Ａ）から転貸される権利の内容（Ｅ）</t>
  </si>
  <si>
    <t>備考</t>
    <rPh sb="0" eb="2">
      <t>ビコウ</t>
    </rPh>
    <phoneticPr fontId="3"/>
  </si>
  <si>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3">
      <t>ヒカ</t>
    </rPh>
    <rPh sb="23" eb="24">
      <t>ヨ</t>
    </rPh>
    <phoneticPr fontId="3"/>
  </si>
  <si>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</si>
  <si>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転貸を
受ける者</t>
    <rPh sb="0" eb="2">
      <t>テンタイ</t>
    </rPh>
    <rPh sb="4" eb="5">
      <t>ウ</t>
    </rPh>
    <rPh sb="7" eb="8">
      <t>シャ</t>
    </rPh>
    <phoneticPr fontId="3"/>
  </si>
  <si>
    <t>〒371-0852</t>
  </si>
  <si>
    <t>前橋市総社町総社2326-2</t>
  </si>
  <si>
    <t>別表２　</t>
    <rPh sb="0" eb="2">
      <t>ベッピョウ</t>
    </rPh>
    <phoneticPr fontId="3"/>
  </si>
  <si>
    <t>権利の
種類</t>
    <rPh sb="0" eb="2">
      <t>ケンリ</t>
    </rPh>
    <rPh sb="4" eb="6">
      <t>シュルイ</t>
    </rPh>
    <phoneticPr fontId="3"/>
  </si>
  <si>
    <t>利用内容</t>
    <rPh sb="0" eb="2">
      <t>リヨウ</t>
    </rPh>
    <rPh sb="2" eb="4">
      <t>ナイヨウ</t>
    </rPh>
    <phoneticPr fontId="3"/>
  </si>
  <si>
    <t>電話番号</t>
    <rPh sb="0" eb="2">
      <t>デンワ</t>
    </rPh>
    <rPh sb="2" eb="4">
      <t>バンゴウ</t>
    </rPh>
    <phoneticPr fontId="3"/>
  </si>
  <si>
    <t>借賃
（円）</t>
    <rPh sb="0" eb="1">
      <t>シャク</t>
    </rPh>
    <rPh sb="1" eb="2">
      <t>チン</t>
    </rPh>
    <rPh sb="4" eb="5">
      <t>エン</t>
    </rPh>
    <phoneticPr fontId="3"/>
  </si>
  <si>
    <t>借賃の
支払の
相手方
(G)</t>
  </si>
  <si>
    <t>借賃の
支払
方法
（H）</t>
  </si>
  <si>
    <t>支払期日</t>
    <rPh sb="0" eb="2">
      <t>シハライ</t>
    </rPh>
    <rPh sb="2" eb="4">
      <t>キジツ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</si>
</sst>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e\.m\.d;@"/>
    <numFmt numFmtId="176" formatCode="ge\.m\.d"/>
  </numFmts>
  <fonts count="11">
    <font>
      <sz val="11"/>
      <color theme="1"/>
      <name val="游ゴシック"/>
      <family val="3"/>
      <scheme val="minor"/>
    </font>
    <font>
      <sz val="11"/>
      <color auto="1"/>
      <name val="ＭＳ Ｐゴシック"/>
      <family val="3"/>
    </font>
    <font>
      <sz val="11"/>
      <color theme="1"/>
      <name val="游ゴシック"/>
      <scheme val="minor"/>
    </font>
    <font>
      <sz val="6"/>
      <color auto="1"/>
      <name val="游ゴシック"/>
      <family val="3"/>
    </font>
    <font>
      <sz val="11"/>
      <color theme="1"/>
      <name val="UD デジタル 教科書体 NK-R"/>
      <family val="1"/>
    </font>
    <font>
      <sz val="16"/>
      <color theme="1"/>
      <name val="游ゴシック"/>
      <family val="2"/>
      <scheme val="minor"/>
    </font>
    <font>
      <sz val="14"/>
      <color theme="1"/>
      <name val="UD デジタル 教科書体 NK-R"/>
      <family val="1"/>
    </font>
    <font>
      <sz val="10"/>
      <color theme="1"/>
      <name val="UD デジタル 教科書体 NK-R"/>
      <family val="1"/>
    </font>
    <font>
      <sz val="10"/>
      <color theme="1"/>
      <name val="游ゴシック"/>
      <family val="2"/>
      <scheme val="minor"/>
    </font>
    <font>
      <b/>
      <sz val="11"/>
      <color theme="1"/>
      <name val="UD デジタル 教科書体 NK-R"/>
      <family val="1"/>
    </font>
    <font>
      <sz val="6"/>
      <color auto="1"/>
      <name val="ＭＳ Ｐゴシック"/>
      <family val="3"/>
    </font>
  </fonts>
  <fills count="3">
    <fill>
      <patternFill patternType="none"/>
    </fill>
    <fill>
      <patternFill patternType="gray125"/>
    </fill>
    <fill>
      <patternFill patternType="solid">
        <fgColor theme="0" tint="-0.35"/>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11">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4" fillId="0" borderId="1" xfId="2" applyFont="1" applyBorder="1">
      <alignmen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lignment vertical="center"/>
    </xf>
    <xf numFmtId="0" fontId="2" fillId="0" borderId="4" xfId="2" applyBorder="1" applyAlignment="1">
      <alignment horizontal="center" vertical="center"/>
    </xf>
    <xf numFmtId="0" fontId="2" fillId="0" borderId="5" xfId="2" applyFont="1" applyBorder="1" applyAlignment="1">
      <alignment horizontal="center" vertical="center"/>
    </xf>
    <xf numFmtId="0" fontId="2" fillId="0" borderId="5" xfId="2" applyBorder="1" applyAlignment="1">
      <alignment horizontal="center" vertical="center" shrinkToFit="1"/>
    </xf>
    <xf numFmtId="0" fontId="0" fillId="2" borderId="0" xfId="2" applyFont="1" applyFill="1" applyAlignment="1">
      <alignment horizontal="center" vertical="center" shrinkToFit="1"/>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7" xfId="2" applyFont="1" applyBorder="1" applyAlignment="1">
      <alignment horizontal="center" vertical="center"/>
    </xf>
    <xf numFmtId="0" fontId="4" fillId="0" borderId="7" xfId="2"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2" applyFont="1">
      <alignment vertical="center"/>
    </xf>
    <xf numFmtId="0" fontId="2" fillId="0" borderId="7" xfId="2" applyFont="1" applyBorder="1" applyAlignment="1">
      <alignment horizontal="center" vertical="center"/>
    </xf>
    <xf numFmtId="0" fontId="2" fillId="0" borderId="7" xfId="2" applyBorder="1" applyAlignment="1">
      <alignment horizontal="center" vertical="center" shrinkToFit="1"/>
    </xf>
    <xf numFmtId="0" fontId="4" fillId="0" borderId="11" xfId="2" applyFont="1" applyBorder="1" applyAlignment="1">
      <alignment horizontal="center" vertical="center"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1" xfId="2" applyBorder="1" applyAlignment="1">
      <alignment horizontal="center" vertical="center" shrinkToFit="1"/>
    </xf>
    <xf numFmtId="0" fontId="2" fillId="0" borderId="11" xfId="2" applyFont="1" applyBorder="1" applyAlignment="1">
      <alignment horizontal="center" vertical="center"/>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6" fillId="0" borderId="0" xfId="2" applyFont="1">
      <alignmen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4" xfId="2" applyFont="1" applyBorder="1" applyAlignment="1">
      <alignment horizontal="center" vertical="center" wrapText="1"/>
    </xf>
    <xf numFmtId="0" fontId="4" fillId="0" borderId="4" xfId="2" applyFont="1" applyBorder="1" applyAlignment="1">
      <alignment horizontal="center" vertical="center" shrinkToFit="1"/>
    </xf>
    <xf numFmtId="0" fontId="2" fillId="0" borderId="4" xfId="2" applyBorder="1" applyAlignment="1">
      <alignment horizontal="center" vertical="center" wrapText="1"/>
    </xf>
    <xf numFmtId="0" fontId="2" fillId="0" borderId="4" xfId="2"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5" xfId="1" applyNumberFormat="1" applyFont="1" applyBorder="1" applyAlignment="1">
      <alignment horizontal="center" vertical="center" wrapText="1"/>
    </xf>
    <xf numFmtId="38" fontId="0" fillId="0" borderId="5" xfId="1" applyFont="1" applyBorder="1" applyAlignment="1" applyProtection="1">
      <alignment horizontal="center" vertical="center" wrapText="1"/>
    </xf>
    <xf numFmtId="0" fontId="4" fillId="0" borderId="6"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7" xfId="1" applyNumberFormat="1" applyFont="1" applyBorder="1" applyAlignment="1">
      <alignment horizontal="center" vertical="center" wrapText="1"/>
    </xf>
    <xf numFmtId="38" fontId="0" fillId="0" borderId="7" xfId="1" applyFont="1" applyBorder="1" applyAlignment="1" applyProtection="1">
      <alignment horizontal="center" vertical="center" wrapText="1"/>
    </xf>
    <xf numFmtId="0" fontId="7" fillId="0" borderId="5" xfId="2" applyFont="1" applyBorder="1" applyAlignment="1">
      <alignment horizontal="center" vertical="center" wrapText="1"/>
    </xf>
    <xf numFmtId="0" fontId="8" fillId="0" borderId="4" xfId="2" applyFont="1" applyBorder="1" applyAlignment="1">
      <alignment horizontal="center" vertical="center"/>
    </xf>
    <xf numFmtId="0" fontId="7" fillId="0" borderId="11" xfId="2" applyFont="1" applyBorder="1" applyAlignment="1">
      <alignment horizontal="center" vertical="center" wrapText="1"/>
    </xf>
    <xf numFmtId="0" fontId="7" fillId="0" borderId="7" xfId="2" applyFont="1" applyBorder="1" applyAlignment="1">
      <alignment horizontal="center" vertical="center" wrapText="1"/>
    </xf>
    <xf numFmtId="0" fontId="4" fillId="0" borderId="3" xfId="2" applyFont="1" applyBorder="1" applyAlignment="1">
      <alignment horizontal="center" vertical="center"/>
    </xf>
    <xf numFmtId="176" fontId="4" fillId="0" borderId="5" xfId="2" applyNumberFormat="1" applyFont="1" applyBorder="1" applyAlignment="1">
      <alignment vertical="center" shrinkToFit="1"/>
    </xf>
    <xf numFmtId="177" fontId="2" fillId="0" borderId="5" xfId="2" applyNumberFormat="1" applyBorder="1" applyAlignment="1">
      <alignment horizontal="center" vertical="center" shrinkToFit="1"/>
    </xf>
    <xf numFmtId="0" fontId="4" fillId="0" borderId="6" xfId="2" applyFont="1" applyBorder="1" applyAlignment="1">
      <alignment horizontal="center" vertical="center"/>
    </xf>
    <xf numFmtId="0" fontId="4" fillId="0" borderId="1" xfId="2" applyFont="1" applyBorder="1" applyAlignment="1">
      <alignment horizontal="center" vertical="center"/>
    </xf>
    <xf numFmtId="176" fontId="4" fillId="0" borderId="11" xfId="2" applyNumberFormat="1" applyFont="1" applyBorder="1" applyAlignment="1">
      <alignmen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2" fillId="0" borderId="7" xfId="2" applyNumberForma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2" fillId="0" borderId="4" xfId="2" applyNumberFormat="1" applyBorder="1" applyAlignment="1">
      <alignment horizontal="center" vertical="center" shrinkToFit="1"/>
    </xf>
    <xf numFmtId="0" fontId="7" fillId="0" borderId="2" xfId="2" applyFont="1" applyBorder="1" applyAlignment="1">
      <alignment horizontal="center" vertical="center"/>
    </xf>
    <xf numFmtId="176" fontId="4" fillId="0" borderId="4" xfId="2" applyNumberFormat="1" applyFont="1" applyBorder="1" applyAlignment="1">
      <alignment horizontal="center" vertical="center" shrinkToFit="1"/>
    </xf>
    <xf numFmtId="0" fontId="4" fillId="0" borderId="0" xfId="2" applyFont="1" applyAlignment="1">
      <alignment horizontal="right"/>
    </xf>
    <xf numFmtId="0" fontId="7" fillId="0" borderId="6" xfId="2" applyFont="1" applyBorder="1" applyAlignment="1">
      <alignment horizontal="center" vertical="center"/>
    </xf>
    <xf numFmtId="176" fontId="4" fillId="0" borderId="5" xfId="2" applyNumberFormat="1"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4" xfId="2" applyBorder="1" applyAlignment="1">
      <alignment horizontal="center" vertical="center" wrapText="1" shrinkToFit="1"/>
    </xf>
    <xf numFmtId="0" fontId="4"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6" xfId="2" applyFont="1" applyBorder="1" applyAlignment="1">
      <alignment horizontal="left" vertical="center" indent="1"/>
    </xf>
    <xf numFmtId="0" fontId="4" fillId="0" borderId="1" xfId="2" applyFont="1" applyBorder="1" applyAlignment="1">
      <alignment horizontal="left" vertical="center" indent="1"/>
    </xf>
    <xf numFmtId="176" fontId="4" fillId="0" borderId="7" xfId="2" applyNumberFormat="1" applyFont="1" applyBorder="1" applyAlignment="1">
      <alignment horizontal="center" vertical="center" shrinkToFit="1"/>
    </xf>
    <xf numFmtId="0" fontId="9" fillId="0" borderId="0" xfId="0" applyFont="1">
      <alignment vertical="center"/>
    </xf>
    <xf numFmtId="0" fontId="9" fillId="0" borderId="0" xfId="0" quotePrefix="1" applyFont="1">
      <alignment vertical="center"/>
    </xf>
    <xf numFmtId="0" fontId="7" fillId="0" borderId="11" xfId="2" applyFont="1" applyBorder="1" applyAlignment="1">
      <alignment horizontal="center" vertical="center"/>
    </xf>
    <xf numFmtId="0" fontId="4" fillId="0" borderId="15" xfId="2" applyFont="1" applyBorder="1" applyAlignment="1">
      <alignment horizontal="left" vertical="center" indent="1"/>
    </xf>
    <xf numFmtId="0" fontId="4" fillId="0" borderId="16" xfId="2" applyFont="1" applyBorder="1" applyAlignment="1">
      <alignment horizontal="left" vertical="center" indent="1"/>
    </xf>
    <xf numFmtId="0" fontId="4" fillId="0" borderId="15" xfId="2" applyFont="1" applyBorder="1" applyAlignment="1">
      <alignment horizontal="center" vertical="center" shrinkToFit="1"/>
    </xf>
    <xf numFmtId="0" fontId="4" fillId="0" borderId="16" xfId="2" applyFont="1" applyBorder="1" applyAlignment="1">
      <alignment horizontal="center" vertical="center" shrinkToFit="1"/>
    </xf>
    <xf numFmtId="0" fontId="7" fillId="0" borderId="7"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4" fillId="0" borderId="19" xfId="2" applyFont="1" applyBorder="1" applyAlignment="1">
      <alignment horizontal="center" vertical="center" wrapText="1"/>
    </xf>
    <xf numFmtId="0" fontId="7" fillId="0" borderId="1" xfId="2" applyFont="1" applyBorder="1" applyAlignment="1">
      <alignment horizontal="center" vertical="center"/>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38" fontId="0" fillId="0" borderId="4" xfId="1" applyFont="1" applyBorder="1" applyAlignment="1" applyProtection="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0" fontId="4" fillId="0" borderId="20" xfId="2" applyFont="1" applyBorder="1" applyAlignment="1">
      <alignment horizontal="center" vertical="center" wrapText="1"/>
    </xf>
    <xf numFmtId="3" fontId="4" fillId="0" borderId="5" xfId="1" applyNumberFormat="1" applyFont="1" applyBorder="1" applyAlignment="1">
      <alignment vertical="center" shrinkToFit="1"/>
    </xf>
    <xf numFmtId="3" fontId="4" fillId="0" borderId="7" xfId="1" applyNumberFormat="1" applyFont="1" applyBorder="1" applyAlignment="1">
      <alignment vertical="center" shrinkToFit="1"/>
    </xf>
    <xf numFmtId="3" fontId="4" fillId="0" borderId="11" xfId="1" applyNumberFormat="1" applyFont="1" applyFill="1" applyBorder="1" applyAlignment="1">
      <alignment vertical="center" shrinkToFit="1"/>
    </xf>
    <xf numFmtId="0" fontId="2" fillId="0" borderId="2" xfId="2" applyBorder="1" applyAlignment="1">
      <alignment horizontal="center" vertical="center" wrapText="1"/>
    </xf>
    <xf numFmtId="0" fontId="2" fillId="0" borderId="19" xfId="2" applyBorder="1" applyAlignment="1">
      <alignment horizontal="center" vertical="center" wrapText="1"/>
    </xf>
    <xf numFmtId="0" fontId="2" fillId="0" borderId="3" xfId="2" applyBorder="1" applyAlignment="1">
      <alignment horizontal="center" vertical="center" wrapText="1"/>
    </xf>
    <xf numFmtId="0" fontId="4" fillId="0" borderId="0" xfId="0" applyFont="1" applyAlignment="1">
      <alignment vertical="center" wrapText="1"/>
    </xf>
    <xf numFmtId="0" fontId="2" fillId="0" borderId="2" xfId="2" applyFont="1" applyBorder="1" applyAlignment="1">
      <alignment horizontal="center" vertical="center"/>
    </xf>
    <xf numFmtId="0" fontId="2" fillId="0" borderId="19" xfId="2" applyBorder="1" applyAlignment="1">
      <alignment horizontal="center" vertical="center"/>
    </xf>
    <xf numFmtId="0" fontId="2" fillId="0" borderId="3" xfId="2" applyBorder="1" applyAlignment="1">
      <alignment horizontal="center" vertical="center"/>
    </xf>
  </cellXfs>
  <cellStyles count="3">
    <cellStyle name="桁区切り 2" xfId="1"/>
    <cellStyle name="標準" xfId="0" builtinId="0"/>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683260</xdr:colOff>
      <xdr:row>31</xdr:row>
      <xdr:rowOff>0</xdr:rowOff>
    </xdr:from>
    <xdr:to xmlns:xdr="http://schemas.openxmlformats.org/drawingml/2006/spreadsheetDrawing">
      <xdr:col>18</xdr:col>
      <xdr:colOff>145415</xdr:colOff>
      <xdr:row>68</xdr:row>
      <xdr:rowOff>32385</xdr:rowOff>
    </xdr:to>
    <xdr:sp macro="" textlink="">
      <xdr:nvSpPr>
        <xdr:cNvPr id="2" name="テキスト ボックス 1"/>
        <xdr:cNvSpPr/>
      </xdr:nvSpPr>
      <xdr:spPr>
        <a:xfrm>
          <a:off x="683260" y="9582150"/>
          <a:ext cx="7129780" cy="854075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２．共通事項</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a:ea typeface="UD デジタル 教科書体 NK-R"/>
              <a:cs typeface="Times New Roman"/>
            </a:rPr>
            <a:t>（１）利用権の設定	</a:t>
          </a:r>
        </a:p>
        <a:p>
          <a:pPr algn="just">
            <a:lnSpc>
              <a:spcPts val="1400"/>
            </a:lnSpc>
            <a:spcAft>
              <a:spcPts val="0"/>
            </a:spcAft>
          </a:pPr>
          <a:r>
            <a:rPr lang="ja-JP" altLang="en-US" sz="1050" kern="100">
              <a:effectLst/>
              <a:latin typeface="UD デジタル 教科書体 NK-R"/>
              <a:ea typeface="UD デジタル 教科書体 NK-R"/>
              <a:cs typeface="Times New Roman"/>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1050" kern="100">
              <a:effectLst/>
              <a:latin typeface="UD デジタル 教科書体 NK-R"/>
              <a:ea typeface="UD デジタル 教科書体 NK-R"/>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（４）借賃の支払猶予</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（５）転貸</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1050" kern="100">
              <a:effectLst/>
              <a:latin typeface="UD デジタル 教科書体 NK-R"/>
              <a:ea typeface="UD デジタル 教科書体 NK-R"/>
              <a:cs typeface="Times New Roman"/>
            </a:rPr>
            <a:t>ア　利用権の目的物が農地である場合で、目的物の転借人から機構に対して農地法（昭和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（７）境界の明示</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（８）障害の除去等</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（９）修繕及び改良</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）附属物の設置等</a:t>
          </a: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また、機構が附属物の設置をした場合において、賃貸借又は使用貸借が終了したときは、当該附属物を収去する義務を負う。</a:t>
          </a:r>
        </a:p>
      </xdr:txBody>
    </xdr:sp>
    <xdr:clientData/>
  </xdr:twoCellAnchor>
  <xdr:twoCellAnchor>
    <xdr:from xmlns:xdr="http://schemas.openxmlformats.org/drawingml/2006/spreadsheetDrawing">
      <xdr:col>18</xdr:col>
      <xdr:colOff>390525</xdr:colOff>
      <xdr:row>31</xdr:row>
      <xdr:rowOff>0</xdr:rowOff>
    </xdr:from>
    <xdr:to xmlns:xdr="http://schemas.openxmlformats.org/drawingml/2006/spreadsheetDrawing">
      <xdr:col>35</xdr:col>
      <xdr:colOff>266700</xdr:colOff>
      <xdr:row>61</xdr:row>
      <xdr:rowOff>0</xdr:rowOff>
    </xdr:to>
    <xdr:sp macro="" textlink="">
      <xdr:nvSpPr>
        <xdr:cNvPr id="3" name="テキスト ボックス 2"/>
        <xdr:cNvSpPr/>
      </xdr:nvSpPr>
      <xdr:spPr>
        <a:xfrm>
          <a:off x="8058150" y="9582150"/>
          <a:ext cx="5943600" cy="690816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r>
            <a:rPr lang="en-US" altLang="ja-JP" sz="1050" kern="100">
              <a:effectLst/>
              <a:latin typeface="UD デジタル 教科書体 NK-R"/>
              <a:ea typeface="UD デジタル 教科書体 NK-R"/>
              <a:cs typeface="Times New Roman"/>
            </a:rPr>
            <a:t>11</a:t>
          </a:r>
          <a:r>
            <a:rPr lang="ja-JP" altLang="en-US" sz="1050" kern="100">
              <a:effectLst/>
              <a:latin typeface="UD デジタル 教科書体 NK-R"/>
              <a:ea typeface="UD デジタル 教科書体 NK-R"/>
              <a:cs typeface="Times New Roman"/>
            </a:rPr>
            <a:t>）租税公課等の負担</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a:ea typeface="UD デジタル 教科書体 NK-R"/>
              <a:cs typeface="Times New Roman"/>
            </a:rPr>
            <a:t>(12) </a:t>
          </a:r>
          <a:r>
            <a:rPr lang="ja-JP" altLang="en-US" sz="1050" kern="100">
              <a:effectLst/>
              <a:latin typeface="UD デジタル 教科書体 NK-R"/>
              <a:ea typeface="UD デジタル 教科書体 NK-R"/>
              <a:cs typeface="Times New Roman"/>
            </a:rPr>
            <a:t>賃貸借又は使用貸借の解除</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機構は、「農地中間管理事業の推進に関する法律」（平成</a:t>
          </a:r>
          <a:r>
            <a:rPr lang="en-US" altLang="ja-JP" sz="1050" kern="100">
              <a:effectLst/>
              <a:latin typeface="UD デジタル 教科書体 NK-R"/>
              <a:ea typeface="UD デジタル 教科書体 NK-R"/>
              <a:cs typeface="Times New Roman"/>
            </a:rPr>
            <a:t>25</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101</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号又は第</a:t>
          </a:r>
          <a:r>
            <a:rPr lang="en-US" altLang="ja-JP" sz="1050" kern="100">
              <a:effectLst/>
              <a:latin typeface="UD デジタル 教科書体 NK-R"/>
              <a:ea typeface="UD デジタル 教科書体 NK-R"/>
              <a:cs typeface="Times New Roman"/>
            </a:rPr>
            <a:t>2</a:t>
          </a:r>
          <a:r>
            <a:rPr lang="ja-JP" altLang="en-US" sz="1050" kern="100">
              <a:effectLst/>
              <a:latin typeface="UD デジタル 教科書体 NK-R"/>
              <a:ea typeface="UD デジタル 教科書体 NK-R"/>
              <a:cs typeface="Times New Roman"/>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13</a:t>
          </a:r>
          <a:r>
            <a:rPr lang="ja-JP" altLang="en-US" sz="1050" kern="100">
              <a:effectLst/>
              <a:latin typeface="UD デジタル 教科書体 NK-R"/>
              <a:ea typeface="UD デジタル 教科書体 NK-R"/>
              <a:cs typeface="Times New Roman"/>
            </a:rPr>
            <a:t>）賃貸借又は使用貸借の終了</a:t>
          </a:r>
        </a:p>
        <a:p>
          <a:pPr algn="just">
            <a:lnSpc>
              <a:spcPts val="1400"/>
            </a:lnSpc>
            <a:spcAft>
              <a:spcPts val="0"/>
            </a:spcAft>
          </a:pPr>
          <a:r>
            <a:rPr lang="ja-JP" altLang="en-US" sz="1050" kern="100">
              <a:effectLst/>
              <a:latin typeface="UD デジタル 教科書体 NK-R"/>
              <a:ea typeface="UD デジタル 教科書体 NK-R"/>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14</a:t>
          </a:r>
          <a:r>
            <a:rPr lang="ja-JP" altLang="en-US" sz="1050" kern="100">
              <a:effectLst/>
              <a:latin typeface="UD デジタル 教科書体 NK-R"/>
              <a:ea typeface="UD デジタル 教科書体 NK-R"/>
              <a:cs typeface="Times New Roman"/>
            </a:rPr>
            <a:t>）目的物の返還</a:t>
          </a:r>
        </a:p>
        <a:p>
          <a:pPr algn="just">
            <a:lnSpc>
              <a:spcPts val="1400"/>
            </a:lnSpc>
            <a:spcAft>
              <a:spcPts val="0"/>
            </a:spcAft>
          </a:pPr>
          <a:r>
            <a:rPr lang="ja-JP" altLang="en-US" sz="1050" kern="100">
              <a:effectLst/>
              <a:latin typeface="UD デジタル 教科書体 NK-R"/>
              <a:ea typeface="UD デジタル 教科書体 NK-R"/>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15</a:t>
          </a:r>
          <a:r>
            <a:rPr lang="ja-JP" altLang="en-US" sz="1050" kern="100">
              <a:effectLst/>
              <a:latin typeface="UD デジタル 教科書体 NK-R"/>
              <a:ea typeface="UD デジタル 教科書体 NK-R"/>
              <a:cs typeface="Times New Roman"/>
            </a:rPr>
            <a:t>）利用権に関する事項の変更の禁止</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16</a:t>
          </a:r>
          <a:r>
            <a:rPr lang="ja-JP" altLang="en-US" sz="1050" kern="100">
              <a:effectLst/>
              <a:latin typeface="UD デジタル 教科書体 NK-R"/>
              <a:ea typeface="UD デジタル 教科書体 NK-R"/>
              <a:cs typeface="Times New Roman"/>
            </a:rPr>
            <a:t>）利用権取得者の責務</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17</a:t>
          </a:r>
          <a:r>
            <a:rPr lang="ja-JP" altLang="en-US" sz="1050" kern="100">
              <a:effectLst/>
              <a:latin typeface="UD デジタル 教科書体 NK-R"/>
              <a:ea typeface="UD デジタル 教科書体 NK-R"/>
              <a:cs typeface="Times New Roman"/>
            </a:rPr>
            <a:t>）機構関連基盤整備事業の実施</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機構が１５年以上の借受け期間を設定した農用地等については、土地改良法（昭和</a:t>
          </a:r>
          <a:r>
            <a:rPr lang="en-US" altLang="ja-JP" sz="1050" kern="100">
              <a:effectLst/>
              <a:latin typeface="UD デジタル 教科書体 NK-R"/>
              <a:ea typeface="UD デジタル 教科書体 NK-R"/>
              <a:cs typeface="Times New Roman"/>
            </a:rPr>
            <a:t>24</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195</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87</a:t>
          </a:r>
          <a:r>
            <a:rPr lang="ja-JP" altLang="en-US" sz="1050" kern="100">
              <a:effectLst/>
              <a:latin typeface="UD デジタル 教科書体 NK-R"/>
              <a:ea typeface="UD デジタル 教科書体 NK-R"/>
              <a:cs typeface="Times New Roman"/>
            </a:rPr>
            <a:t>条の</a:t>
          </a:r>
          <a:r>
            <a:rPr lang="en-US" altLang="ja-JP" sz="1050" kern="100">
              <a:effectLst/>
              <a:latin typeface="UD デジタル 教科書体 NK-R"/>
              <a:ea typeface="UD デジタル 教科書体 NK-R"/>
              <a:cs typeface="Times New Roman"/>
            </a:rPr>
            <a:t>3</a:t>
          </a:r>
          <a:r>
            <a:rPr lang="ja-JP" altLang="en-US" sz="1050" kern="100">
              <a:effectLst/>
              <a:latin typeface="UD デジタル 教科書体 NK-R"/>
              <a:ea typeface="UD デジタル 教科書体 NK-R"/>
              <a:cs typeface="Times New Roman"/>
            </a:rPr>
            <a:t>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18</a:t>
          </a:r>
          <a:r>
            <a:rPr lang="ja-JP" altLang="en-US" sz="1050" kern="100">
              <a:effectLst/>
              <a:latin typeface="UD デジタル 教科書体 NK-R"/>
              <a:ea typeface="UD デジタル 教科書体 NK-R"/>
              <a:cs typeface="Times New Roman"/>
            </a:rPr>
            <a:t>）その他</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a:ea typeface="UD デジタル 教科書体 NK-R"/>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561975</xdr:colOff>
          <xdr:row>11</xdr:row>
          <xdr:rowOff>46990</xdr:rowOff>
        </xdr:to>
        <xdr:sp textlink="">
          <xdr:nvSpPr>
            <xdr:cNvPr id="1027" name="Label1" hidden="1">
              <a:extLst>
                <a:ext uri="{63B3BB69-23CF-44E3-9099-C40C66FF867C}">
                  <a14:compatExt spid="_x0000_s1027"/>
                </a:ext>
              </a:extLst>
            </xdr:cNvPr>
            <xdr:cNvSpPr>
              <a:spLocks noChangeShapeType="1"/>
            </xdr:cNvSpPr>
          </xdr:nvSpPr>
          <xdr:spPr>
            <a:xfrm>
              <a:off x="695325" y="3200400"/>
              <a:ext cx="15240000" cy="494665"/>
            </a:xfrm>
            <a:prstGeom prst="rect"/>
          </xdr:spPr>
        </xdr:sp>
        <xdr:clientData/>
      </xdr:twoCellAnchor>
    </mc:Choice>
    <mc:Fallback/>
  </mc:AlternateContent>
  <xdr:twoCellAnchor>
    <xdr:from xmlns:xdr="http://schemas.openxmlformats.org/drawingml/2006/spreadsheetDrawing">
      <xdr:col>17</xdr:col>
      <xdr:colOff>106680</xdr:colOff>
      <xdr:row>17</xdr:row>
      <xdr:rowOff>170180</xdr:rowOff>
    </xdr:from>
    <xdr:to xmlns:xdr="http://schemas.openxmlformats.org/drawingml/2006/spreadsheetDrawing">
      <xdr:col>35</xdr:col>
      <xdr:colOff>114935</xdr:colOff>
      <xdr:row>30</xdr:row>
      <xdr:rowOff>219710</xdr:rowOff>
    </xdr:to>
    <xdr:grpSp>
      <xdr:nvGrpSpPr>
        <xdr:cNvPr id="5" name="グループ化 8"/>
        <xdr:cNvGrpSpPr/>
      </xdr:nvGrpSpPr>
      <xdr:grpSpPr>
        <a:xfrm>
          <a:off x="7383780" y="6390005"/>
          <a:ext cx="6466205" cy="3145155"/>
          <a:chOff x="7378274" y="6314673"/>
          <a:chExt cx="6480000" cy="3147539"/>
        </a:xfrm>
      </xdr:grpSpPr>
      <xdr:sp macro="" textlink="">
        <xdr:nvSpPr>
          <xdr:cNvPr id="6" name="テキスト ボックス 3"/>
          <xdr:cNvSpPr txBox="1"/>
        </xdr:nvSpPr>
        <xdr:spPr>
          <a:xfrm>
            <a:off x="7378274" y="6314673"/>
            <a:ext cx="6480000" cy="18332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a:ea typeface="UD デジタル 教科書体 NK-R"/>
                <a:cs typeface="+mn-cs"/>
              </a:rPr>
              <a:t>（記載注意等）</a:t>
            </a:r>
            <a:endParaRPr lang="en-US" altLang="ja-JP" sz="700">
              <a:solidFill>
                <a:sysClr val="windowText" lastClr="000000"/>
              </a:solidFill>
              <a:effectLst/>
              <a:latin typeface="UD デジタル 教科書体 NK-R"/>
              <a:ea typeface="UD デジタル 教科書体 NK-R"/>
              <a:cs typeface="+mn-cs"/>
            </a:endParaRPr>
          </a:p>
          <a:p>
            <a:r>
              <a:rPr lang="ja-JP" altLang="ja-JP" sz="700">
                <a:solidFill>
                  <a:sysClr val="windowText" lastClr="000000"/>
                </a:solidFill>
                <a:effectLst/>
                <a:latin typeface="UD デジタル 教科書体 NK-R"/>
                <a:ea typeface="UD デジタル 教科書体 NK-R"/>
                <a:cs typeface="+mn-cs"/>
              </a:rPr>
              <a:t>（１）この各筆明細は、権利の設定を受ける者ごとに別葉とする。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（２）（</a:t>
            </a:r>
            <a:r>
              <a:rPr lang="en-US" altLang="ja-JP" sz="700">
                <a:solidFill>
                  <a:sysClr val="windowText" lastClr="000000"/>
                </a:solidFill>
                <a:effectLst/>
                <a:latin typeface="UD デジタル 教科書体 NK-R"/>
                <a:ea typeface="UD デジタル 教科書体 NK-R"/>
                <a:cs typeface="+mn-cs"/>
              </a:rPr>
              <a:t>C</a:t>
            </a:r>
            <a:r>
              <a:rPr lang="ja-JP" altLang="en-US" sz="700">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a:ea typeface="UD デジタル 教科書体 NK-R"/>
              <a:cs typeface="+mn-cs"/>
            </a:endParaRPr>
          </a:p>
          <a:p>
            <a:r>
              <a:rPr lang="en-US" altLang="ja-JP" sz="700">
                <a:solidFill>
                  <a:sysClr val="windowText" lastClr="000000"/>
                </a:solidFill>
                <a:effectLst/>
                <a:latin typeface="UD デジタル 教科書体 NK-R"/>
                <a:ea typeface="UD デジタル 教科書体 NK-R"/>
                <a:cs typeface="+mn-cs"/>
              </a:rPr>
              <a:t>      </a:t>
            </a:r>
            <a:r>
              <a:rPr lang="ja-JP" altLang="en-US" sz="700">
                <a:solidFill>
                  <a:sysClr val="windowText" lastClr="000000"/>
                </a:solidFill>
                <a:effectLst/>
                <a:latin typeface="UD デジタル 教科書体 NK-R"/>
                <a:ea typeface="UD デジタル 教科書体 NK-R"/>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a:ea typeface="UD デジタル 教科書体 NK-R"/>
                <a:cs typeface="+mn-cs"/>
              </a:rPr>
              <a:t> </a:t>
            </a:r>
            <a:r>
              <a:rPr lang="ja-JP" altLang="en-US" sz="700">
                <a:solidFill>
                  <a:sysClr val="windowText" lastClr="000000"/>
                </a:solidFill>
                <a:effectLst/>
                <a:latin typeface="UD デジタル 教科書体 NK-R"/>
                <a:ea typeface="UD デジタル 教科書体 NK-R"/>
                <a:cs typeface="+mn-cs"/>
              </a:rPr>
              <a:t>図面を添付するものとする。</a:t>
            </a:r>
          </a:p>
          <a:p>
            <a:r>
              <a:rPr lang="ja-JP" altLang="en-US" sz="700">
                <a:solidFill>
                  <a:sysClr val="windowText" lastClr="000000"/>
                </a:solidFill>
                <a:effectLst/>
                <a:latin typeface="UD デジタル 教科書体 NK-R"/>
                <a:ea typeface="UD デジタル 教科書体 NK-R"/>
                <a:cs typeface="+mn-cs"/>
              </a:rPr>
              <a:t>（３）（Ｆ）欄の「権利の種類」は、「賃借権」又は「使用貸借権」のいずれかを記載する。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　　　　物納の場合は、（Ｆ）欄の「権利の種類」に「賃借権」と記載する。</a:t>
            </a:r>
          </a:p>
          <a:p>
            <a:r>
              <a:rPr lang="ja-JP" altLang="en-US" sz="700">
                <a:solidFill>
                  <a:sysClr val="windowText" lastClr="000000"/>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a:ea typeface="UD デジタル 教科書体 NK-R"/>
                <a:cs typeface="+mn-cs"/>
              </a:rPr>
              <a:t>（５）（Ｆ）欄の「借賃」は、設定又は移転を受ける権利が賃借権である場合に、当該土地の１年分の借賃の額を記載する。</a:t>
            </a:r>
            <a:br>
              <a:rPr lang="en-US" altLang="ja-JP" sz="700">
                <a:solidFill>
                  <a:sysClr val="windowText" lastClr="000000"/>
                </a:solidFill>
                <a:effectLst/>
                <a:latin typeface="UD デジタル 教科書体 NK-R"/>
                <a:ea typeface="UD デジタル 教科書体 NK-R"/>
                <a:cs typeface="+mn-cs"/>
              </a:rPr>
            </a:br>
            <a:r>
              <a:rPr lang="ja-JP" altLang="en-US" sz="700">
                <a:solidFill>
                  <a:sysClr val="windowText" lastClr="000000"/>
                </a:solidFill>
                <a:effectLst/>
                <a:latin typeface="UD デジタル 教科書体 NK-R"/>
                <a:ea typeface="UD デジタル 教科書体 NK-R"/>
                <a:cs typeface="+mn-cs"/>
              </a:rPr>
              <a:t>　　　　物納の場合は、（Ｆ）欄の「借賃」に「米○○</a:t>
            </a:r>
            <a:r>
              <a:rPr lang="en-US" altLang="ja-JP" sz="700">
                <a:solidFill>
                  <a:sysClr val="windowText" lastClr="000000"/>
                </a:solidFill>
                <a:effectLst/>
                <a:latin typeface="UD デジタル 教科書体 NK-R"/>
                <a:ea typeface="UD デジタル 教科書体 NK-R"/>
                <a:cs typeface="+mn-cs"/>
              </a:rPr>
              <a:t>kg</a:t>
            </a:r>
            <a:r>
              <a:rPr lang="ja-JP" altLang="en-US" sz="700">
                <a:solidFill>
                  <a:sysClr val="windowText" lastClr="000000"/>
                </a:solidFill>
                <a:effectLst/>
                <a:latin typeface="UD デジタル 教科書体 NK-R"/>
                <a:ea typeface="UD デジタル 教科書体 NK-R"/>
                <a:cs typeface="+mn-cs"/>
              </a:rPr>
              <a:t>」又は「現金○○円」と記載する。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（６）（</a:t>
            </a:r>
            <a:r>
              <a:rPr lang="en-US" altLang="ja-JP" sz="700">
                <a:solidFill>
                  <a:sysClr val="windowText" lastClr="000000"/>
                </a:solidFill>
                <a:effectLst/>
                <a:latin typeface="UD デジタル 教科書体 NK-R"/>
                <a:ea typeface="UD デジタル 教科書体 NK-R"/>
                <a:cs typeface="+mn-cs"/>
              </a:rPr>
              <a:t>G</a:t>
            </a:r>
            <a:r>
              <a:rPr lang="ja-JP" altLang="en-US" sz="700">
                <a:solidFill>
                  <a:sysClr val="windowText" lastClr="000000"/>
                </a:solidFill>
                <a:effectLst/>
                <a:latin typeface="UD デジタル 教科書体 NK-R"/>
                <a:ea typeface="UD デジタル 教科書体 NK-R"/>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a:ea typeface="UD デジタル 教科書体 NK-R"/>
              </a:rPr>
              <a:t>（７）（</a:t>
            </a:r>
            <a:r>
              <a:rPr kumimoji="1" lang="en-US" altLang="ja-JP" sz="700">
                <a:solidFill>
                  <a:sysClr val="windowText" lastClr="000000"/>
                </a:solidFill>
                <a:latin typeface="UD デジタル 教科書体 NK-R"/>
                <a:ea typeface="UD デジタル 教科書体 NK-R"/>
              </a:rPr>
              <a:t>H</a:t>
            </a:r>
            <a:r>
              <a:rPr kumimoji="1" lang="ja-JP" altLang="en-US" sz="700">
                <a:solidFill>
                  <a:sysClr val="windowText" lastClr="000000"/>
                </a:solidFill>
                <a:latin typeface="UD デジタル 教科書体 NK-R"/>
                <a:ea typeface="UD デジタル 教科書体 NK-R"/>
              </a:rPr>
              <a:t>）欄の「借賃の支払方法」は、借賃の支払期限（</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月）と支払方法（口座）を記載する。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物納の場合は、（</a:t>
            </a:r>
            <a:r>
              <a:rPr kumimoji="1" lang="en-US" altLang="ja-JP" sz="700">
                <a:solidFill>
                  <a:sysClr val="windowText" lastClr="000000"/>
                </a:solidFill>
                <a:latin typeface="UD デジタル 教科書体 NK-R"/>
                <a:ea typeface="UD デジタル 教科書体 NK-R"/>
              </a:rPr>
              <a:t>H</a:t>
            </a:r>
            <a:r>
              <a:rPr kumimoji="1" lang="ja-JP" altLang="en-US" sz="700">
                <a:solidFill>
                  <a:sysClr val="windowText" lastClr="000000"/>
                </a:solidFill>
                <a:latin typeface="UD デジタル 教科書体 NK-R"/>
                <a:ea typeface="UD デジタル 教科書体 NK-R"/>
              </a:rPr>
              <a:t>）欄の「借賃の支払方法」に「物納」と記載する。</a:t>
            </a:r>
          </a:p>
        </xdr:txBody>
      </xdr:sp>
      <xdr:sp macro="" textlink="">
        <xdr:nvSpPr>
          <xdr:cNvPr id="7" name="テキスト ボックス 4"/>
          <xdr:cNvSpPr txBox="1"/>
        </xdr:nvSpPr>
        <xdr:spPr>
          <a:xfrm>
            <a:off x="7378274" y="8181437"/>
            <a:ext cx="6480000" cy="5154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a:ea typeface="UD デジタル 教科書体 NK-R"/>
                <a:cs typeface="+mn-cs"/>
              </a:rPr>
              <a:t>（機構関連基盤整備事業についての説明）</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a:ea typeface="UD デジタル 教科書体 NK-R"/>
                <a:cs typeface="+mn-cs"/>
              </a:rPr>
              <a:t>24</a:t>
            </a:r>
            <a:r>
              <a:rPr lang="ja-JP" altLang="en-US" sz="700">
                <a:solidFill>
                  <a:sysClr val="windowText" lastClr="000000"/>
                </a:solidFill>
                <a:effectLst/>
                <a:latin typeface="UD デジタル 教科書体 NK-R"/>
                <a:ea typeface="UD デジタル 教科書体 NK-R"/>
                <a:cs typeface="+mn-cs"/>
              </a:rPr>
              <a:t>年法律第</a:t>
            </a:r>
            <a:r>
              <a:rPr lang="en-US" altLang="ja-JP" sz="700">
                <a:solidFill>
                  <a:sysClr val="windowText" lastClr="000000"/>
                </a:solidFill>
                <a:effectLst/>
                <a:latin typeface="UD デジタル 教科書体 NK-R"/>
                <a:ea typeface="UD デジタル 教科書体 NK-R"/>
                <a:cs typeface="+mn-cs"/>
              </a:rPr>
              <a:t>195</a:t>
            </a:r>
            <a:r>
              <a:rPr lang="ja-JP" altLang="en-US" sz="700">
                <a:solidFill>
                  <a:sysClr val="windowText" lastClr="000000"/>
                </a:solidFill>
                <a:effectLst/>
                <a:latin typeface="UD デジタル 教科書体 NK-R"/>
                <a:ea typeface="UD デジタル 教科書体 NK-R"/>
                <a:cs typeface="+mn-cs"/>
              </a:rPr>
              <a:t>号）第</a:t>
            </a:r>
            <a:r>
              <a:rPr lang="en-US" altLang="ja-JP" sz="700">
                <a:solidFill>
                  <a:sysClr val="windowText" lastClr="000000"/>
                </a:solidFill>
                <a:effectLst/>
                <a:latin typeface="UD デジタル 教科書体 NK-R"/>
                <a:ea typeface="UD デジタル 教科書体 NK-R"/>
                <a:cs typeface="+mn-cs"/>
              </a:rPr>
              <a:t>87</a:t>
            </a:r>
            <a:r>
              <a:rPr lang="ja-JP" altLang="en-US" sz="700">
                <a:solidFill>
                  <a:sysClr val="windowText" lastClr="000000"/>
                </a:solidFill>
                <a:effectLst/>
                <a:latin typeface="UD デジタル 教科書体 NK-R"/>
                <a:ea typeface="UD デジタル 教科書体 NK-R"/>
                <a:cs typeface="+mn-cs"/>
              </a:rPr>
              <a:t>条の</a:t>
            </a:r>
            <a:r>
              <a:rPr lang="en-US" altLang="ja-JP" sz="700">
                <a:solidFill>
                  <a:sysClr val="windowText" lastClr="000000"/>
                </a:solidFill>
                <a:effectLst/>
                <a:latin typeface="UD デジタル 教科書体 NK-R"/>
                <a:ea typeface="UD デジタル 教科書体 NK-R"/>
                <a:cs typeface="+mn-cs"/>
              </a:rPr>
              <a:t>3</a:t>
            </a:r>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1</a:t>
            </a:r>
            <a:r>
              <a:rPr lang="ja-JP" altLang="en-US" sz="700">
                <a:solidFill>
                  <a:sysClr val="windowText" lastClr="000000"/>
                </a:solidFill>
                <a:effectLst/>
                <a:latin typeface="UD デジタル 教科書体 NK-R"/>
                <a:ea typeface="UD デジタル 教科書体 NK-R"/>
                <a:cs typeface="+mn-cs"/>
              </a:rPr>
              <a:t>項の土地改良事業が行われることがあります。</a:t>
            </a:r>
            <a:endParaRPr lang="en-US" altLang="ja-JP" sz="700">
              <a:solidFill>
                <a:sysClr val="windowText" lastClr="000000"/>
              </a:solidFill>
              <a:effectLst/>
              <a:latin typeface="UD デジタル 教科書体 NK-R"/>
              <a:ea typeface="UD デジタル 教科書体 NK-R"/>
              <a:cs typeface="+mn-cs"/>
            </a:endParaRPr>
          </a:p>
        </xdr:txBody>
      </xdr:sp>
      <xdr:sp macro="" textlink="">
        <xdr:nvSpPr>
          <xdr:cNvPr id="8" name="テキスト ボックス 5"/>
          <xdr:cNvSpPr txBox="1"/>
        </xdr:nvSpPr>
        <xdr:spPr>
          <a:xfrm>
            <a:off x="7378274" y="8627105"/>
            <a:ext cx="6480000" cy="8351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700">
                <a:latin typeface="UD デジタル 教科書体 NK-R"/>
                <a:ea typeface="UD デジタル 教科書体 NK-R"/>
              </a:rPr>
              <a:t>(</a:t>
            </a:r>
            <a:r>
              <a:rPr kumimoji="1" lang="ja-JP" altLang="en-US" sz="700">
                <a:latin typeface="UD デジタル 教科書体 NK-R"/>
                <a:ea typeface="UD デジタル 教科書体 NK-R"/>
              </a:rPr>
              <a:t>物納についての説明）</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（１）物納は主食用米または現金による直接支払いとする。</a:t>
            </a:r>
          </a:p>
          <a:p>
            <a:r>
              <a:rPr kumimoji="1" lang="ja-JP" altLang="en-US" sz="700">
                <a:latin typeface="UD デジタル 教科書体 NK-R"/>
                <a:ea typeface="UD デジタル 教科書体 NK-R"/>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　　　設定する者（土地所有者）に対して行う。</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a:t>
            </a:r>
            <a:r>
              <a:rPr kumimoji="1" lang="en-US" altLang="ja-JP" sz="700">
                <a:latin typeface="UD デジタル 教科書体 NK-R"/>
                <a:ea typeface="UD デジタル 教科書体 NK-R"/>
              </a:rPr>
              <a:t>3</a:t>
            </a:r>
            <a:r>
              <a:rPr kumimoji="1" lang="ja-JP" altLang="en-US" sz="700">
                <a:latin typeface="UD デジタル 教科書体 NK-R"/>
                <a:ea typeface="UD デジタル 教科書体 NK-R"/>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a:ea typeface="UD デジタル 教科書体 NK-R"/>
            </a:endParaRP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A3">
            <v>1</v>
          </cell>
          <cell r="B3">
            <v>2</v>
          </cell>
          <cell r="C3" t="str">
            <v>1-2</v>
          </cell>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A4">
            <v>1</v>
          </cell>
          <cell r="B4">
            <v>3</v>
          </cell>
          <cell r="C4" t="str">
            <v>1-3</v>
          </cell>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A5">
            <v>1</v>
          </cell>
          <cell r="B5">
            <v>4</v>
          </cell>
          <cell r="C5" t="str">
            <v>1-4</v>
          </cell>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A6">
            <v>1</v>
          </cell>
          <cell r="B6">
            <v>5</v>
          </cell>
          <cell r="C6" t="str">
            <v>1-5</v>
          </cell>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A7">
            <v>2</v>
          </cell>
          <cell r="B7">
            <v>1</v>
          </cell>
          <cell r="C7" t="str">
            <v>2-1</v>
          </cell>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A8">
            <v>2</v>
          </cell>
          <cell r="B8">
            <v>2</v>
          </cell>
          <cell r="C8" t="str">
            <v>2-2</v>
          </cell>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A9">
            <v>2</v>
          </cell>
          <cell r="B9">
            <v>3</v>
          </cell>
          <cell r="C9" t="str">
            <v>2-3</v>
          </cell>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A10">
            <v>2</v>
          </cell>
          <cell r="B10">
            <v>4</v>
          </cell>
          <cell r="C10" t="str">
            <v>2-4</v>
          </cell>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A11">
            <v>2</v>
          </cell>
          <cell r="B11">
            <v>5</v>
          </cell>
          <cell r="C11" t="str">
            <v>2-5</v>
          </cell>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A12">
            <v>2</v>
          </cell>
          <cell r="B12">
            <v>6</v>
          </cell>
          <cell r="C12" t="str">
            <v>2-6</v>
          </cell>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A13">
            <v>3</v>
          </cell>
          <cell r="B13">
            <v>1</v>
          </cell>
          <cell r="C13" t="str">
            <v>3-1</v>
          </cell>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A14">
            <v>4</v>
          </cell>
          <cell r="B14">
            <v>1</v>
          </cell>
          <cell r="C14" t="str">
            <v>4-1</v>
          </cell>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A15">
            <v>5</v>
          </cell>
          <cell r="B15">
            <v>1</v>
          </cell>
          <cell r="C15" t="str">
            <v>5-1</v>
          </cell>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A16">
            <v>6</v>
          </cell>
          <cell r="B16">
            <v>1</v>
          </cell>
          <cell r="C16" t="str">
            <v>6-1</v>
          </cell>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A17">
            <v>7</v>
          </cell>
          <cell r="B17">
            <v>1</v>
          </cell>
          <cell r="C17" t="str">
            <v>7-1</v>
          </cell>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A18">
            <v>8</v>
          </cell>
          <cell r="B18">
            <v>1</v>
          </cell>
          <cell r="C18" t="str">
            <v>8-1</v>
          </cell>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A19">
            <v>9</v>
          </cell>
          <cell r="B19">
            <v>1</v>
          </cell>
          <cell r="C19" t="str">
            <v>9-1</v>
          </cell>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A20">
            <v>9</v>
          </cell>
          <cell r="B20">
            <v>2</v>
          </cell>
          <cell r="C20" t="str">
            <v>9-2</v>
          </cell>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A21">
            <v>9</v>
          </cell>
          <cell r="B21">
            <v>3</v>
          </cell>
          <cell r="C21" t="str">
            <v>9-3</v>
          </cell>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A22">
            <v>9</v>
          </cell>
          <cell r="B22">
            <v>4</v>
          </cell>
          <cell r="C22" t="str">
            <v>9-4</v>
          </cell>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A23">
            <v>9</v>
          </cell>
          <cell r="B23">
            <v>5</v>
          </cell>
          <cell r="C23" t="str">
            <v>9-5</v>
          </cell>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A24">
            <v>9</v>
          </cell>
          <cell r="B24">
            <v>6</v>
          </cell>
          <cell r="C24" t="str">
            <v>9-6</v>
          </cell>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A25">
            <v>10</v>
          </cell>
          <cell r="B25">
            <v>1</v>
          </cell>
          <cell r="C25" t="str">
            <v>10-1</v>
          </cell>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A26">
            <v>10</v>
          </cell>
          <cell r="B26">
            <v>2</v>
          </cell>
          <cell r="C26" t="str">
            <v>10-2</v>
          </cell>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A27">
            <v>11</v>
          </cell>
          <cell r="B27">
            <v>1</v>
          </cell>
          <cell r="C27" t="str">
            <v>11-1</v>
          </cell>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A28">
            <v>12</v>
          </cell>
          <cell r="B28">
            <v>1</v>
          </cell>
          <cell r="C28" t="str">
            <v>12-1</v>
          </cell>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A29">
            <v>13</v>
          </cell>
          <cell r="B29">
            <v>1</v>
          </cell>
          <cell r="C29" t="str">
            <v>13-1</v>
          </cell>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A30">
            <v>14</v>
          </cell>
          <cell r="B30">
            <v>1</v>
          </cell>
          <cell r="C30" t="str">
            <v>14-1</v>
          </cell>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A31">
            <v>14</v>
          </cell>
          <cell r="B31">
            <v>2</v>
          </cell>
          <cell r="C31" t="str">
            <v>14-2</v>
          </cell>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A32">
            <v>15</v>
          </cell>
          <cell r="B32">
            <v>1</v>
          </cell>
          <cell r="C32" t="str">
            <v>15-1</v>
          </cell>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A33">
            <v>16</v>
          </cell>
          <cell r="B33">
            <v>1</v>
          </cell>
          <cell r="C33" t="str">
            <v>16-1</v>
          </cell>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A34">
            <v>17</v>
          </cell>
          <cell r="B34">
            <v>1</v>
          </cell>
          <cell r="C34" t="str">
            <v>17-1</v>
          </cell>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A35">
            <v>17</v>
          </cell>
          <cell r="B35">
            <v>2</v>
          </cell>
          <cell r="C35" t="str">
            <v>17-2</v>
          </cell>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A36">
            <v>18</v>
          </cell>
          <cell r="B36">
            <v>1</v>
          </cell>
          <cell r="C36" t="str">
            <v>18-1</v>
          </cell>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A37">
            <v>19</v>
          </cell>
          <cell r="B37">
            <v>1</v>
          </cell>
          <cell r="C37" t="str">
            <v>19-1</v>
          </cell>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A38">
            <v>20</v>
          </cell>
          <cell r="B38">
            <v>1</v>
          </cell>
          <cell r="C38" t="str">
            <v>20-1</v>
          </cell>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A39">
            <v>21</v>
          </cell>
          <cell r="B39">
            <v>1</v>
          </cell>
          <cell r="C39" t="str">
            <v>21-1</v>
          </cell>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A40">
            <v>22</v>
          </cell>
          <cell r="B40">
            <v>1</v>
          </cell>
          <cell r="C40" t="str">
            <v>22-1</v>
          </cell>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A41">
            <v>23</v>
          </cell>
          <cell r="B41">
            <v>1</v>
          </cell>
          <cell r="C41" t="str">
            <v>23-1</v>
          </cell>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A42">
            <v>24</v>
          </cell>
          <cell r="B42">
            <v>1</v>
          </cell>
          <cell r="C42" t="str">
            <v>24-1</v>
          </cell>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A43">
            <v>24</v>
          </cell>
          <cell r="B43">
            <v>2</v>
          </cell>
          <cell r="C43" t="str">
            <v>24-2</v>
          </cell>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A44">
            <v>24</v>
          </cell>
          <cell r="B44">
            <v>3</v>
          </cell>
          <cell r="C44" t="str">
            <v>24-3</v>
          </cell>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A45">
            <v>25</v>
          </cell>
          <cell r="B45">
            <v>1</v>
          </cell>
          <cell r="C45" t="str">
            <v>25-1</v>
          </cell>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A46">
            <v>26</v>
          </cell>
          <cell r="B46">
            <v>1</v>
          </cell>
          <cell r="C46" t="str">
            <v>26-1</v>
          </cell>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A47">
            <v>27</v>
          </cell>
          <cell r="B47">
            <v>1</v>
          </cell>
          <cell r="C47" t="str">
            <v>27-1</v>
          </cell>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A48">
            <v>27</v>
          </cell>
          <cell r="B48">
            <v>2</v>
          </cell>
          <cell r="C48" t="str">
            <v>27-2</v>
          </cell>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A49">
            <v>27</v>
          </cell>
          <cell r="B49">
            <v>3</v>
          </cell>
          <cell r="C49" t="str">
            <v>27-3</v>
          </cell>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A50">
            <v>27</v>
          </cell>
          <cell r="B50">
            <v>4</v>
          </cell>
          <cell r="C50" t="str">
            <v>27-4</v>
          </cell>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A51">
            <v>27</v>
          </cell>
          <cell r="B51">
            <v>5</v>
          </cell>
          <cell r="C51" t="str">
            <v>27-5</v>
          </cell>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A52">
            <v>27</v>
          </cell>
          <cell r="B52">
            <v>6</v>
          </cell>
          <cell r="C52" t="str">
            <v>27-6</v>
          </cell>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A53">
            <v>27</v>
          </cell>
          <cell r="B53">
            <v>7</v>
          </cell>
          <cell r="C53" t="str">
            <v>27-7</v>
          </cell>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A54">
            <v>27</v>
          </cell>
          <cell r="B54">
            <v>8</v>
          </cell>
          <cell r="C54" t="str">
            <v>27-8</v>
          </cell>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A55">
            <v>28</v>
          </cell>
          <cell r="B55">
            <v>1</v>
          </cell>
          <cell r="C55" t="str">
            <v>28-1</v>
          </cell>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A56">
            <v>29</v>
          </cell>
          <cell r="B56">
            <v>1</v>
          </cell>
          <cell r="C56" t="str">
            <v>29-1</v>
          </cell>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A57">
            <v>30</v>
          </cell>
          <cell r="B57">
            <v>1</v>
          </cell>
          <cell r="C57" t="str">
            <v>30-1</v>
          </cell>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A58">
            <v>30</v>
          </cell>
          <cell r="B58">
            <v>2</v>
          </cell>
          <cell r="C58" t="str">
            <v>30-2</v>
          </cell>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A59">
            <v>31</v>
          </cell>
          <cell r="B59">
            <v>1</v>
          </cell>
          <cell r="C59" t="str">
            <v>31-1</v>
          </cell>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A60">
            <v>31</v>
          </cell>
          <cell r="B60">
            <v>2</v>
          </cell>
          <cell r="C60" t="str">
            <v>31-2</v>
          </cell>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A61">
            <v>32</v>
          </cell>
          <cell r="B61">
            <v>1</v>
          </cell>
          <cell r="C61" t="str">
            <v>32-1</v>
          </cell>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A62">
            <v>33</v>
          </cell>
          <cell r="B62">
            <v>1</v>
          </cell>
          <cell r="C62" t="str">
            <v>33-1</v>
          </cell>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A63">
            <v>34</v>
          </cell>
          <cell r="B63">
            <v>1</v>
          </cell>
          <cell r="C63" t="str">
            <v>34-1</v>
          </cell>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A64">
            <v>35</v>
          </cell>
          <cell r="B64">
            <v>1</v>
          </cell>
          <cell r="C64" t="str">
            <v>35-1</v>
          </cell>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A65">
            <v>36</v>
          </cell>
          <cell r="B65">
            <v>1</v>
          </cell>
          <cell r="C65" t="str">
            <v>36-1</v>
          </cell>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A66">
            <v>37</v>
          </cell>
          <cell r="B66">
            <v>1</v>
          </cell>
          <cell r="C66" t="str">
            <v>37-1</v>
          </cell>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A67">
            <v>38</v>
          </cell>
          <cell r="B67">
            <v>1</v>
          </cell>
          <cell r="C67" t="str">
            <v>38-1</v>
          </cell>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A68">
            <v>38</v>
          </cell>
          <cell r="B68">
            <v>2</v>
          </cell>
          <cell r="C68" t="str">
            <v>38-2</v>
          </cell>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A69">
            <v>38</v>
          </cell>
          <cell r="B69">
            <v>3</v>
          </cell>
          <cell r="C69" t="str">
            <v>38-3</v>
          </cell>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A70">
            <v>38</v>
          </cell>
          <cell r="B70">
            <v>4</v>
          </cell>
          <cell r="C70" t="str">
            <v>38-4</v>
          </cell>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A71">
            <v>39</v>
          </cell>
          <cell r="B71">
            <v>1</v>
          </cell>
          <cell r="C71" t="str">
            <v>39-1</v>
          </cell>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A72">
            <v>40</v>
          </cell>
          <cell r="B72">
            <v>1</v>
          </cell>
          <cell r="C72" t="str">
            <v>40-1</v>
          </cell>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A73">
            <v>40</v>
          </cell>
          <cell r="B73">
            <v>2</v>
          </cell>
          <cell r="C73" t="str">
            <v>40-2</v>
          </cell>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A74">
            <v>41</v>
          </cell>
          <cell r="B74">
            <v>1</v>
          </cell>
          <cell r="C74" t="str">
            <v>41-1</v>
          </cell>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A75">
            <v>42</v>
          </cell>
          <cell r="B75">
            <v>1</v>
          </cell>
          <cell r="C75" t="str">
            <v>42-1</v>
          </cell>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A76">
            <v>42</v>
          </cell>
          <cell r="B76">
            <v>2</v>
          </cell>
          <cell r="C76" t="str">
            <v>42-2</v>
          </cell>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A77">
            <v>43</v>
          </cell>
          <cell r="B77">
            <v>1</v>
          </cell>
          <cell r="C77" t="str">
            <v>43-1</v>
          </cell>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A78">
            <v>43</v>
          </cell>
          <cell r="B78">
            <v>2</v>
          </cell>
          <cell r="C78" t="str">
            <v>43-2</v>
          </cell>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A79">
            <v>44</v>
          </cell>
          <cell r="B79">
            <v>1</v>
          </cell>
          <cell r="C79" t="str">
            <v>44-1</v>
          </cell>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A80">
            <v>45</v>
          </cell>
          <cell r="B80">
            <v>1</v>
          </cell>
          <cell r="C80" t="str">
            <v>45-1</v>
          </cell>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A81">
            <v>46</v>
          </cell>
          <cell r="B81">
            <v>1</v>
          </cell>
          <cell r="C81" t="str">
            <v>46-1</v>
          </cell>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A82">
            <v>47</v>
          </cell>
          <cell r="B82">
            <v>1</v>
          </cell>
          <cell r="C82" t="str">
            <v>47-1</v>
          </cell>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A83">
            <v>47</v>
          </cell>
          <cell r="B83">
            <v>2</v>
          </cell>
          <cell r="C83" t="str">
            <v>47-2</v>
          </cell>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A84">
            <v>47</v>
          </cell>
          <cell r="B84">
            <v>3</v>
          </cell>
          <cell r="C84" t="str">
            <v>47-3</v>
          </cell>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A85">
            <v>47</v>
          </cell>
          <cell r="B85">
            <v>4</v>
          </cell>
          <cell r="C85" t="str">
            <v>47-4</v>
          </cell>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A86">
            <v>47</v>
          </cell>
          <cell r="B86">
            <v>5</v>
          </cell>
          <cell r="C86" t="str">
            <v>47-5</v>
          </cell>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A87">
            <v>48</v>
          </cell>
          <cell r="B87">
            <v>1</v>
          </cell>
          <cell r="C87" t="str">
            <v>48-1</v>
          </cell>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A88">
            <v>48</v>
          </cell>
          <cell r="B88">
            <v>2</v>
          </cell>
          <cell r="C88" t="str">
            <v>48-2</v>
          </cell>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A89">
            <v>49</v>
          </cell>
          <cell r="B89">
            <v>1</v>
          </cell>
          <cell r="C89" t="str">
            <v>49-1</v>
          </cell>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A90">
            <v>50</v>
          </cell>
          <cell r="B90">
            <v>1</v>
          </cell>
          <cell r="C90" t="str">
            <v>50-1</v>
          </cell>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A91">
            <v>51</v>
          </cell>
          <cell r="B91">
            <v>1</v>
          </cell>
          <cell r="C91" t="str">
            <v>51-1</v>
          </cell>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A92">
            <v>52</v>
          </cell>
          <cell r="B92">
            <v>1</v>
          </cell>
          <cell r="C92" t="str">
            <v>52-1</v>
          </cell>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A93">
            <v>53</v>
          </cell>
          <cell r="B93">
            <v>1</v>
          </cell>
          <cell r="C93" t="str">
            <v>53-1</v>
          </cell>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A94">
            <v>54</v>
          </cell>
          <cell r="B94">
            <v>1</v>
          </cell>
          <cell r="C94" t="str">
            <v>54-1</v>
          </cell>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A95">
            <v>54</v>
          </cell>
          <cell r="B95">
            <v>2</v>
          </cell>
          <cell r="C95" t="str">
            <v>54-2</v>
          </cell>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A96">
            <v>54</v>
          </cell>
          <cell r="B96">
            <v>3</v>
          </cell>
          <cell r="C96" t="str">
            <v>54-3</v>
          </cell>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A97">
            <v>54</v>
          </cell>
          <cell r="B97">
            <v>4</v>
          </cell>
          <cell r="C97" t="str">
            <v>54-4</v>
          </cell>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A98">
            <v>54</v>
          </cell>
          <cell r="B98">
            <v>5</v>
          </cell>
          <cell r="C98" t="str">
            <v>54-5</v>
          </cell>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A99">
            <v>54</v>
          </cell>
          <cell r="B99">
            <v>6</v>
          </cell>
          <cell r="C99" t="str">
            <v>54-6</v>
          </cell>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A100">
            <v>54</v>
          </cell>
          <cell r="B100">
            <v>7</v>
          </cell>
          <cell r="C100" t="str">
            <v>54-7</v>
          </cell>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A101">
            <v>55</v>
          </cell>
          <cell r="B101">
            <v>1</v>
          </cell>
          <cell r="C101" t="str">
            <v>55-1</v>
          </cell>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A102">
            <v>56</v>
          </cell>
          <cell r="B102">
            <v>1</v>
          </cell>
          <cell r="C102" t="str">
            <v>56-1</v>
          </cell>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A103">
            <v>56</v>
          </cell>
          <cell r="B103">
            <v>2</v>
          </cell>
          <cell r="C103" t="str">
            <v>56-2</v>
          </cell>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A104">
            <v>56</v>
          </cell>
          <cell r="B104">
            <v>3</v>
          </cell>
          <cell r="C104" t="str">
            <v>56-3</v>
          </cell>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A105">
            <v>56</v>
          </cell>
          <cell r="B105">
            <v>4</v>
          </cell>
          <cell r="C105" t="str">
            <v>56-4</v>
          </cell>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A106">
            <v>56</v>
          </cell>
          <cell r="B106">
            <v>5</v>
          </cell>
          <cell r="C106" t="str">
            <v>56-5</v>
          </cell>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A107">
            <v>56</v>
          </cell>
          <cell r="B107">
            <v>6</v>
          </cell>
          <cell r="C107" t="str">
            <v>56-6</v>
          </cell>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A108">
            <v>57</v>
          </cell>
          <cell r="B108">
            <v>1</v>
          </cell>
          <cell r="C108" t="str">
            <v>57-1</v>
          </cell>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A109">
            <v>58</v>
          </cell>
          <cell r="B109">
            <v>1</v>
          </cell>
          <cell r="C109" t="str">
            <v>58-1</v>
          </cell>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A110">
            <v>59</v>
          </cell>
          <cell r="B110">
            <v>1</v>
          </cell>
          <cell r="C110" t="str">
            <v>59-1</v>
          </cell>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A111">
            <v>60</v>
          </cell>
          <cell r="B111">
            <v>1</v>
          </cell>
          <cell r="C111" t="str">
            <v>60-1</v>
          </cell>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A112">
            <v>61</v>
          </cell>
          <cell r="B112">
            <v>1</v>
          </cell>
          <cell r="C112" t="str">
            <v>61-1</v>
          </cell>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A113">
            <v>61</v>
          </cell>
          <cell r="B113">
            <v>2</v>
          </cell>
          <cell r="C113" t="str">
            <v>61-2</v>
          </cell>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A114">
            <v>61</v>
          </cell>
          <cell r="B114">
            <v>3</v>
          </cell>
          <cell r="C114" t="str">
            <v>61-3</v>
          </cell>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A115">
            <v>61</v>
          </cell>
          <cell r="B115">
            <v>4</v>
          </cell>
          <cell r="C115" t="str">
            <v>61-4</v>
          </cell>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A116">
            <v>61</v>
          </cell>
          <cell r="B116">
            <v>5</v>
          </cell>
          <cell r="C116" t="str">
            <v>61-5</v>
          </cell>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A117">
            <v>61</v>
          </cell>
          <cell r="B117">
            <v>6</v>
          </cell>
          <cell r="C117" t="str">
            <v>61-6</v>
          </cell>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A118">
            <v>62</v>
          </cell>
          <cell r="B118">
            <v>1</v>
          </cell>
          <cell r="C118" t="str">
            <v>62-1</v>
          </cell>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A119">
            <v>62</v>
          </cell>
          <cell r="B119">
            <v>2</v>
          </cell>
          <cell r="C119" t="str">
            <v>62-2</v>
          </cell>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A120">
            <v>63</v>
          </cell>
          <cell r="B120">
            <v>1</v>
          </cell>
          <cell r="C120" t="str">
            <v>63-1</v>
          </cell>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A121">
            <v>64</v>
          </cell>
          <cell r="B121">
            <v>1</v>
          </cell>
          <cell r="C121" t="str">
            <v>64-1</v>
          </cell>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A122">
            <v>65</v>
          </cell>
          <cell r="B122">
            <v>1</v>
          </cell>
          <cell r="C122" t="str">
            <v>65-1</v>
          </cell>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A123">
            <v>65</v>
          </cell>
          <cell r="B123">
            <v>2</v>
          </cell>
          <cell r="C123" t="str">
            <v>65-2</v>
          </cell>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A124">
            <v>65</v>
          </cell>
          <cell r="B124">
            <v>3</v>
          </cell>
          <cell r="C124" t="str">
            <v>65-3</v>
          </cell>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A125">
            <v>65</v>
          </cell>
          <cell r="B125">
            <v>4</v>
          </cell>
          <cell r="C125" t="str">
            <v>65-4</v>
          </cell>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A126">
            <v>66</v>
          </cell>
          <cell r="B126">
            <v>1</v>
          </cell>
          <cell r="C126" t="str">
            <v>66-1</v>
          </cell>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A127">
            <v>66</v>
          </cell>
          <cell r="B127">
            <v>2</v>
          </cell>
          <cell r="C127" t="str">
            <v>66-2</v>
          </cell>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A128">
            <v>66</v>
          </cell>
          <cell r="B128">
            <v>3</v>
          </cell>
          <cell r="C128" t="str">
            <v>66-3</v>
          </cell>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A129">
            <v>67</v>
          </cell>
          <cell r="B129">
            <v>1</v>
          </cell>
          <cell r="C129" t="str">
            <v>67-1</v>
          </cell>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A130">
            <v>68</v>
          </cell>
          <cell r="B130">
            <v>1</v>
          </cell>
          <cell r="C130" t="str">
            <v>68-1</v>
          </cell>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A131">
            <v>68</v>
          </cell>
          <cell r="B131">
            <v>2</v>
          </cell>
          <cell r="C131" t="str">
            <v>68-2</v>
          </cell>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A132">
            <v>69</v>
          </cell>
          <cell r="B132">
            <v>1</v>
          </cell>
          <cell r="C132" t="str">
            <v>69-1</v>
          </cell>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A133">
            <v>70</v>
          </cell>
          <cell r="B133">
            <v>1</v>
          </cell>
          <cell r="C133" t="str">
            <v>70-1</v>
          </cell>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A134">
            <v>70</v>
          </cell>
          <cell r="B134">
            <v>2</v>
          </cell>
          <cell r="C134" t="str">
            <v>70-2</v>
          </cell>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A135">
            <v>71</v>
          </cell>
          <cell r="B135">
            <v>1</v>
          </cell>
          <cell r="C135" t="str">
            <v>71-1</v>
          </cell>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A136">
            <v>72</v>
          </cell>
          <cell r="B136">
            <v>1</v>
          </cell>
          <cell r="C136" t="str">
            <v>72-1</v>
          </cell>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A137">
            <v>73</v>
          </cell>
          <cell r="B137">
            <v>1</v>
          </cell>
          <cell r="C137" t="str">
            <v>73-1</v>
          </cell>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A138">
            <v>74</v>
          </cell>
          <cell r="B138">
            <v>1</v>
          </cell>
          <cell r="C138" t="str">
            <v>74-1</v>
          </cell>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A139">
            <v>75</v>
          </cell>
          <cell r="B139">
            <v>1</v>
          </cell>
          <cell r="C139" t="str">
            <v>75-1</v>
          </cell>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A140">
            <v>75</v>
          </cell>
          <cell r="B140">
            <v>2</v>
          </cell>
          <cell r="C140" t="str">
            <v>75-2</v>
          </cell>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A141">
            <v>76</v>
          </cell>
          <cell r="B141">
            <v>1</v>
          </cell>
          <cell r="C141" t="str">
            <v>76-1</v>
          </cell>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A142">
            <v>77</v>
          </cell>
          <cell r="B142">
            <v>1</v>
          </cell>
          <cell r="C142" t="str">
            <v>77-1</v>
          </cell>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A143">
            <v>77</v>
          </cell>
          <cell r="B143">
            <v>2</v>
          </cell>
          <cell r="C143" t="str">
            <v>77-2</v>
          </cell>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A144">
            <v>77</v>
          </cell>
          <cell r="B144">
            <v>3</v>
          </cell>
          <cell r="C144" t="str">
            <v>77-3</v>
          </cell>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A145">
            <v>78</v>
          </cell>
          <cell r="B145">
            <v>1</v>
          </cell>
          <cell r="C145" t="str">
            <v>78-1</v>
          </cell>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A146">
            <v>79</v>
          </cell>
          <cell r="B146">
            <v>1</v>
          </cell>
          <cell r="C146" t="str">
            <v>79-1</v>
          </cell>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A147">
            <v>79</v>
          </cell>
          <cell r="B147">
            <v>2</v>
          </cell>
          <cell r="C147" t="str">
            <v>79-2</v>
          </cell>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A148">
            <v>80</v>
          </cell>
          <cell r="B148">
            <v>1</v>
          </cell>
          <cell r="C148" t="str">
            <v>80-1</v>
          </cell>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A149">
            <v>81</v>
          </cell>
          <cell r="B149">
            <v>1</v>
          </cell>
          <cell r="C149" t="str">
            <v>81-1</v>
          </cell>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A150">
            <v>82</v>
          </cell>
          <cell r="B150">
            <v>1</v>
          </cell>
          <cell r="C150" t="str">
            <v>82-1</v>
          </cell>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A151">
            <v>83</v>
          </cell>
          <cell r="B151">
            <v>1</v>
          </cell>
          <cell r="C151" t="str">
            <v>83-1</v>
          </cell>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A152">
            <v>83</v>
          </cell>
          <cell r="B152">
            <v>2</v>
          </cell>
          <cell r="C152" t="str">
            <v>83-2</v>
          </cell>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A153">
            <v>84</v>
          </cell>
          <cell r="B153">
            <v>1</v>
          </cell>
          <cell r="C153" t="str">
            <v>84-1</v>
          </cell>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A154">
            <v>85</v>
          </cell>
          <cell r="B154">
            <v>1</v>
          </cell>
          <cell r="C154" t="str">
            <v>85-1</v>
          </cell>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A155">
            <v>86</v>
          </cell>
          <cell r="B155">
            <v>1</v>
          </cell>
          <cell r="C155" t="str">
            <v>86-1</v>
          </cell>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A156">
            <v>87</v>
          </cell>
          <cell r="B156">
            <v>1</v>
          </cell>
          <cell r="C156" t="str">
            <v>87-1</v>
          </cell>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A157">
            <v>88</v>
          </cell>
          <cell r="B157">
            <v>1</v>
          </cell>
          <cell r="C157" t="str">
            <v>88-1</v>
          </cell>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A158">
            <v>88</v>
          </cell>
          <cell r="B158">
            <v>2</v>
          </cell>
          <cell r="C158" t="str">
            <v>88-2</v>
          </cell>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A159">
            <v>88</v>
          </cell>
          <cell r="B159">
            <v>3</v>
          </cell>
          <cell r="C159" t="str">
            <v>88-3</v>
          </cell>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A160">
            <v>88</v>
          </cell>
          <cell r="B160">
            <v>4</v>
          </cell>
          <cell r="C160" t="str">
            <v>88-4</v>
          </cell>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A161">
            <v>88</v>
          </cell>
          <cell r="B161">
            <v>5</v>
          </cell>
          <cell r="C161" t="str">
            <v>88-5</v>
          </cell>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A162">
            <v>89</v>
          </cell>
          <cell r="B162">
            <v>1</v>
          </cell>
          <cell r="C162" t="str">
            <v>89-1</v>
          </cell>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A163">
            <v>89</v>
          </cell>
          <cell r="B163">
            <v>2</v>
          </cell>
          <cell r="C163" t="str">
            <v>89-2</v>
          </cell>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A164">
            <v>89</v>
          </cell>
          <cell r="B164">
            <v>3</v>
          </cell>
          <cell r="C164" t="str">
            <v>89-3</v>
          </cell>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A165">
            <v>89</v>
          </cell>
          <cell r="B165">
            <v>4</v>
          </cell>
          <cell r="C165" t="str">
            <v>89-4</v>
          </cell>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A166">
            <v>89</v>
          </cell>
          <cell r="B166">
            <v>5</v>
          </cell>
          <cell r="C166" t="str">
            <v>89-5</v>
          </cell>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A167">
            <v>90</v>
          </cell>
          <cell r="B167">
            <v>1</v>
          </cell>
          <cell r="C167" t="str">
            <v>90-1</v>
          </cell>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A168">
            <v>91</v>
          </cell>
          <cell r="B168">
            <v>1</v>
          </cell>
          <cell r="C168" t="str">
            <v>91-1</v>
          </cell>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A169">
            <v>92</v>
          </cell>
          <cell r="B169">
            <v>1</v>
          </cell>
          <cell r="C169" t="str">
            <v>92-1</v>
          </cell>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A170">
            <v>92</v>
          </cell>
          <cell r="B170">
            <v>2</v>
          </cell>
          <cell r="C170" t="str">
            <v>92-2</v>
          </cell>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A171">
            <v>93</v>
          </cell>
          <cell r="B171">
            <v>1</v>
          </cell>
          <cell r="C171" t="str">
            <v>93-1</v>
          </cell>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A172">
            <v>94</v>
          </cell>
          <cell r="B172">
            <v>1</v>
          </cell>
          <cell r="C172" t="str">
            <v>94-1</v>
          </cell>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rgb="FFFFFF00"/>
  </sheetPr>
  <dimension ref="A1:BE411"/>
  <sheetViews>
    <sheetView showGridLines="0" tabSelected="1" view="pageBreakPreview" zoomScale="85" zoomScaleNormal="85" zoomScaleSheetLayoutView="85" workbookViewId="0"/>
  </sheetViews>
  <sheetFormatPr defaultColWidth="9" defaultRowHeight="18"/>
  <cols>
    <col min="1" max="1" width="9" style="1"/>
    <col min="2" max="10" width="5.625" style="1" customWidth="1"/>
    <col min="11" max="24" width="5.125" style="1" customWidth="1"/>
    <col min="25" max="25" width="5.25" style="1" customWidth="1"/>
    <col min="26" max="26" width="4.625" style="1" customWidth="1"/>
    <col min="27" max="31" width="5" style="1" customWidth="1"/>
    <col min="32" max="36" width="3.5" style="1" customWidth="1"/>
    <col min="37" max="16384" width="9" style="1"/>
  </cols>
  <sheetData>
    <row r="1" spans="1:43" ht="40.5" customHeight="1">
      <c r="A1" s="2"/>
      <c r="B1" s="3" t="s">
        <v>1</v>
      </c>
      <c r="C1" s="3"/>
      <c r="D1" s="10"/>
      <c r="E1" s="10"/>
      <c r="F1" s="33" t="s">
        <v>13</v>
      </c>
      <c r="G1" s="33"/>
      <c r="H1" s="33"/>
      <c r="I1" s="33"/>
      <c r="J1" s="33"/>
      <c r="K1" s="33"/>
      <c r="L1" s="33"/>
      <c r="M1" s="33"/>
      <c r="N1" s="33"/>
      <c r="O1" s="33"/>
      <c r="P1" s="33"/>
      <c r="Q1" s="33"/>
      <c r="R1" s="68"/>
      <c r="S1" s="10"/>
      <c r="T1" s="10"/>
      <c r="U1" s="10"/>
      <c r="V1" s="10"/>
      <c r="W1" s="10"/>
      <c r="X1" s="10"/>
      <c r="Y1" s="10"/>
      <c r="Z1" s="10"/>
      <c r="AA1" s="10"/>
      <c r="AB1" s="10"/>
      <c r="AC1" s="10"/>
      <c r="AD1" s="7" t="s">
        <v>34</v>
      </c>
      <c r="AE1" s="7"/>
      <c r="AF1" s="7"/>
      <c r="AG1" s="7"/>
      <c r="AH1" s="7"/>
      <c r="AI1" s="7"/>
      <c r="AJ1" s="7"/>
      <c r="AK1" s="2"/>
      <c r="AL1" s="2"/>
      <c r="AM1" s="2"/>
      <c r="AN1" s="2"/>
      <c r="AO1" s="2"/>
      <c r="AP1" s="2"/>
      <c r="AQ1" s="2"/>
    </row>
    <row r="2" spans="1:43" ht="34.5" customHeight="1">
      <c r="A2" s="2"/>
      <c r="B2" s="4" t="s">
        <v>2</v>
      </c>
      <c r="C2" s="4"/>
      <c r="D2" s="4"/>
      <c r="E2" s="4"/>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2"/>
      <c r="AL2" s="2"/>
      <c r="AM2" s="2"/>
      <c r="AN2" s="2"/>
      <c r="AO2" s="2"/>
      <c r="AP2" s="2"/>
      <c r="AQ2" s="2"/>
    </row>
    <row r="3" spans="1:43" ht="21" customHeight="1">
      <c r="A3" s="2"/>
      <c r="B3" s="5" t="s">
        <v>10</v>
      </c>
      <c r="C3" s="15"/>
      <c r="D3" s="15"/>
      <c r="E3" s="31"/>
      <c r="F3" s="7" t="s">
        <v>22</v>
      </c>
      <c r="G3" s="7"/>
      <c r="H3" s="7"/>
      <c r="I3" s="5" t="s">
        <v>37</v>
      </c>
      <c r="J3" s="15"/>
      <c r="K3" s="15"/>
      <c r="L3" s="15"/>
      <c r="M3" s="15"/>
      <c r="N3" s="15"/>
      <c r="O3" s="15"/>
      <c r="P3" s="31"/>
      <c r="Q3" s="7" t="s">
        <v>9</v>
      </c>
      <c r="R3" s="7"/>
      <c r="S3" s="75" t="s">
        <v>40</v>
      </c>
      <c r="T3" s="77"/>
      <c r="U3" s="77"/>
      <c r="V3" s="77"/>
      <c r="W3" s="77"/>
      <c r="X3" s="83"/>
      <c r="Y3" s="7" t="s">
        <v>45</v>
      </c>
      <c r="Z3" s="7"/>
      <c r="AA3" s="66" t="s">
        <v>0</v>
      </c>
      <c r="AB3" s="69"/>
      <c r="AC3" s="96"/>
      <c r="AD3" s="37" t="s">
        <v>25</v>
      </c>
      <c r="AE3" s="7"/>
      <c r="AF3" s="7"/>
      <c r="AG3" s="7"/>
      <c r="AH3" s="7"/>
      <c r="AI3" s="7"/>
      <c r="AJ3" s="7"/>
      <c r="AK3" s="2"/>
      <c r="AL3" s="2"/>
      <c r="AM3" s="2"/>
      <c r="AN3" s="2"/>
      <c r="AO3" s="2"/>
      <c r="AP3" s="2"/>
      <c r="AQ3" s="2"/>
    </row>
    <row r="4" spans="1:43" ht="21" customHeight="1">
      <c r="A4" s="2"/>
      <c r="B4" s="6"/>
      <c r="C4" s="16"/>
      <c r="D4" s="16"/>
      <c r="E4" s="32"/>
      <c r="F4" s="7"/>
      <c r="G4" s="7"/>
      <c r="H4" s="7"/>
      <c r="I4" s="6"/>
      <c r="J4" s="16"/>
      <c r="K4" s="16"/>
      <c r="L4" s="16"/>
      <c r="M4" s="16"/>
      <c r="N4" s="16"/>
      <c r="O4" s="16"/>
      <c r="P4" s="32"/>
      <c r="Q4" s="7"/>
      <c r="R4" s="7"/>
      <c r="S4" s="76" t="s">
        <v>41</v>
      </c>
      <c r="T4" s="78"/>
      <c r="U4" s="78"/>
      <c r="V4" s="78"/>
      <c r="W4" s="78"/>
      <c r="X4" s="84"/>
      <c r="Y4" s="7"/>
      <c r="Z4" s="7"/>
      <c r="AA4" s="88"/>
      <c r="AB4" s="92"/>
      <c r="AC4" s="97"/>
      <c r="AD4" s="7"/>
      <c r="AE4" s="7"/>
      <c r="AF4" s="7"/>
      <c r="AG4" s="7"/>
      <c r="AH4" s="7"/>
      <c r="AI4" s="7"/>
      <c r="AJ4" s="7"/>
      <c r="AK4" s="2"/>
      <c r="AL4" s="2"/>
      <c r="AM4" s="2"/>
      <c r="AN4" s="2"/>
      <c r="AO4" s="2"/>
      <c r="AP4" s="2"/>
      <c r="AQ4" s="2"/>
    </row>
    <row r="5" spans="1:43" ht="21" customHeight="1">
      <c r="A5" s="2"/>
      <c r="B5" s="5" t="s">
        <v>14</v>
      </c>
      <c r="C5" s="15"/>
      <c r="D5" s="15"/>
      <c r="E5" s="31"/>
      <c r="F5" s="7" t="s">
        <v>22</v>
      </c>
      <c r="G5" s="7"/>
      <c r="H5" s="7"/>
      <c r="I5" s="41"/>
      <c r="J5" s="45"/>
      <c r="K5" s="45"/>
      <c r="L5" s="45"/>
      <c r="M5" s="45"/>
      <c r="N5" s="45"/>
      <c r="O5" s="45"/>
      <c r="P5" s="45"/>
      <c r="Q5" s="7" t="s">
        <v>9</v>
      </c>
      <c r="R5" s="7"/>
      <c r="S5" s="41"/>
      <c r="T5" s="45"/>
      <c r="U5" s="45"/>
      <c r="V5" s="45"/>
      <c r="W5" s="45"/>
      <c r="X5" s="85"/>
      <c r="Y5" s="7" t="s">
        <v>45</v>
      </c>
      <c r="Z5" s="7"/>
      <c r="AA5" s="89"/>
      <c r="AB5" s="93"/>
      <c r="AC5" s="98"/>
      <c r="AD5" s="37" t="s">
        <v>25</v>
      </c>
      <c r="AE5" s="7"/>
      <c r="AF5" s="7"/>
      <c r="AG5" s="7"/>
      <c r="AH5" s="7"/>
      <c r="AI5" s="7"/>
      <c r="AJ5" s="7"/>
      <c r="AK5" s="2"/>
      <c r="AL5" s="2"/>
      <c r="AM5" s="2"/>
      <c r="AN5" s="2"/>
      <c r="AO5" s="2"/>
      <c r="AP5" s="2"/>
      <c r="AQ5" s="2"/>
    </row>
    <row r="6" spans="1:43" ht="21" customHeight="1">
      <c r="A6" s="2"/>
      <c r="B6" s="6"/>
      <c r="C6" s="16"/>
      <c r="D6" s="16"/>
      <c r="E6" s="32"/>
      <c r="F6" s="7"/>
      <c r="G6" s="7"/>
      <c r="H6" s="7"/>
      <c r="I6" s="42"/>
      <c r="J6" s="46"/>
      <c r="K6" s="46"/>
      <c r="L6" s="46"/>
      <c r="M6" s="46"/>
      <c r="N6" s="46"/>
      <c r="O6" s="46"/>
      <c r="P6" s="46"/>
      <c r="Q6" s="7"/>
      <c r="R6" s="7"/>
      <c r="S6" s="42"/>
      <c r="T6" s="46"/>
      <c r="U6" s="46"/>
      <c r="V6" s="46"/>
      <c r="W6" s="46"/>
      <c r="X6" s="86"/>
      <c r="Y6" s="7"/>
      <c r="Z6" s="7"/>
      <c r="AA6" s="90"/>
      <c r="AB6" s="94"/>
      <c r="AC6" s="99"/>
      <c r="AD6" s="7"/>
      <c r="AE6" s="7"/>
      <c r="AF6" s="7"/>
      <c r="AG6" s="7"/>
      <c r="AH6" s="7"/>
      <c r="AI6" s="7"/>
      <c r="AJ6" s="7"/>
      <c r="AK6" s="2"/>
      <c r="AL6" s="2"/>
      <c r="AM6" s="2"/>
      <c r="AN6" s="2"/>
      <c r="AO6" s="2"/>
      <c r="AP6" s="2"/>
      <c r="AQ6" s="2"/>
    </row>
    <row r="7" spans="1:43" ht="21" customHeight="1">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c r="AL7" s="2"/>
      <c r="AM7" s="2"/>
      <c r="AN7" s="2"/>
      <c r="AO7" s="2"/>
      <c r="AP7" s="2"/>
      <c r="AQ7" s="2"/>
    </row>
    <row r="8" spans="1:43" ht="31.5" customHeight="1">
      <c r="A8" s="2"/>
      <c r="B8" s="7" t="s">
        <v>3</v>
      </c>
      <c r="C8" s="7"/>
      <c r="D8" s="7"/>
      <c r="E8" s="7"/>
      <c r="F8" s="7"/>
      <c r="G8" s="7"/>
      <c r="H8" s="7"/>
      <c r="I8" s="7"/>
      <c r="J8" s="7"/>
      <c r="K8" s="49" t="s">
        <v>29</v>
      </c>
      <c r="L8" s="51"/>
      <c r="M8" s="52"/>
      <c r="N8" s="49" t="s">
        <v>35</v>
      </c>
      <c r="O8" s="51"/>
      <c r="P8" s="52"/>
      <c r="Q8" s="66" t="s">
        <v>5</v>
      </c>
      <c r="R8" s="69"/>
      <c r="S8" s="69"/>
      <c r="T8" s="69"/>
      <c r="U8" s="82"/>
      <c r="V8" s="82"/>
      <c r="W8" s="82"/>
      <c r="X8" s="82"/>
      <c r="Y8" s="82"/>
      <c r="Z8" s="87"/>
      <c r="AA8" s="5" t="s">
        <v>47</v>
      </c>
      <c r="AB8" s="15"/>
      <c r="AC8" s="31"/>
      <c r="AD8" s="5" t="s">
        <v>48</v>
      </c>
      <c r="AE8" s="31"/>
      <c r="AF8" s="15" t="s">
        <v>36</v>
      </c>
      <c r="AG8" s="15"/>
      <c r="AH8" s="15"/>
      <c r="AI8" s="15"/>
      <c r="AJ8" s="31"/>
      <c r="AK8" s="2"/>
      <c r="AL8" s="2"/>
      <c r="AM8" s="2"/>
      <c r="AN8" s="2"/>
      <c r="AO8" s="2"/>
      <c r="AP8" s="2"/>
      <c r="AQ8" s="2"/>
    </row>
    <row r="9" spans="1:43" ht="21" customHeight="1">
      <c r="A9" s="2"/>
      <c r="B9" s="7" t="s">
        <v>6</v>
      </c>
      <c r="C9" s="7"/>
      <c r="D9" s="7"/>
      <c r="E9" s="7"/>
      <c r="F9" s="7"/>
      <c r="G9" s="7"/>
      <c r="H9" s="37" t="s">
        <v>24</v>
      </c>
      <c r="I9" s="37" t="s">
        <v>26</v>
      </c>
      <c r="J9" s="7"/>
      <c r="K9" s="37" t="s">
        <v>30</v>
      </c>
      <c r="L9" s="7"/>
      <c r="M9" s="7"/>
      <c r="N9" s="5" t="s">
        <v>4</v>
      </c>
      <c r="O9" s="56"/>
      <c r="P9" s="56"/>
      <c r="Q9" s="7" t="s">
        <v>27</v>
      </c>
      <c r="R9" s="8"/>
      <c r="S9" s="5" t="s">
        <v>20</v>
      </c>
      <c r="T9" s="31"/>
      <c r="U9" s="15" t="s">
        <v>43</v>
      </c>
      <c r="V9" s="31"/>
      <c r="W9" s="7" t="s">
        <v>44</v>
      </c>
      <c r="X9" s="7"/>
      <c r="Y9" s="37" t="s">
        <v>46</v>
      </c>
      <c r="Z9" s="37"/>
      <c r="AA9" s="91"/>
      <c r="AB9" s="35"/>
      <c r="AC9" s="100"/>
      <c r="AD9" s="91"/>
      <c r="AE9" s="100"/>
      <c r="AF9" s="35"/>
      <c r="AG9" s="35"/>
      <c r="AH9" s="35"/>
      <c r="AI9" s="35"/>
      <c r="AJ9" s="100"/>
      <c r="AK9" s="2"/>
      <c r="AL9" s="2"/>
      <c r="AM9" s="2"/>
      <c r="AN9" s="2"/>
      <c r="AO9" s="2"/>
      <c r="AP9" s="2"/>
      <c r="AQ9" s="2"/>
    </row>
    <row r="10" spans="1:43" ht="21" customHeight="1">
      <c r="A10" s="2"/>
      <c r="B10" s="8" t="s">
        <v>12</v>
      </c>
      <c r="C10" s="17"/>
      <c r="D10" s="8" t="s">
        <v>18</v>
      </c>
      <c r="E10" s="17"/>
      <c r="F10" s="7" t="s">
        <v>23</v>
      </c>
      <c r="G10" s="7"/>
      <c r="H10" s="7"/>
      <c r="I10" s="7"/>
      <c r="J10" s="7"/>
      <c r="K10" s="7"/>
      <c r="L10" s="7"/>
      <c r="M10" s="7"/>
      <c r="N10" s="53"/>
      <c r="O10" s="57"/>
      <c r="P10" s="57"/>
      <c r="Q10" s="7"/>
      <c r="R10" s="8"/>
      <c r="S10" s="6"/>
      <c r="T10" s="32"/>
      <c r="U10" s="16"/>
      <c r="V10" s="32"/>
      <c r="W10" s="7"/>
      <c r="X10" s="7"/>
      <c r="Y10" s="37"/>
      <c r="Z10" s="37"/>
      <c r="AA10" s="6"/>
      <c r="AB10" s="16"/>
      <c r="AC10" s="32"/>
      <c r="AD10" s="6"/>
      <c r="AE10" s="32"/>
      <c r="AF10" s="16"/>
      <c r="AG10" s="16"/>
      <c r="AH10" s="16"/>
      <c r="AI10" s="16"/>
      <c r="AJ10" s="32"/>
      <c r="AK10" s="2"/>
      <c r="AL10" s="2"/>
      <c r="AM10" s="2"/>
      <c r="AN10" s="2"/>
      <c r="AO10" s="2"/>
      <c r="AP10" s="2"/>
      <c r="AQ10" s="2"/>
    </row>
    <row r="11" spans="1:43" ht="33.75" customHeight="1">
      <c r="A11" s="2"/>
      <c r="B11" s="9"/>
      <c r="C11" s="18"/>
      <c r="D11" s="25"/>
      <c r="E11" s="18"/>
      <c r="F11" s="9"/>
      <c r="G11" s="18"/>
      <c r="H11" s="38"/>
      <c r="I11" s="43"/>
      <c r="J11" s="47"/>
      <c r="K11" s="9"/>
      <c r="L11" s="25"/>
      <c r="M11" s="18"/>
      <c r="N11" s="54"/>
      <c r="O11" s="58"/>
      <c r="P11" s="58"/>
      <c r="Q11" s="67"/>
      <c r="R11" s="70"/>
      <c r="S11" s="70"/>
      <c r="T11" s="79"/>
      <c r="U11" s="79"/>
      <c r="V11" s="67"/>
      <c r="W11" s="70"/>
      <c r="X11" s="79"/>
      <c r="Y11" s="9"/>
      <c r="Z11" s="18"/>
      <c r="AA11" s="9"/>
      <c r="AB11" s="25"/>
      <c r="AC11" s="25"/>
      <c r="AD11" s="101"/>
      <c r="AE11" s="102"/>
      <c r="AF11" s="103"/>
      <c r="AG11" s="103"/>
      <c r="AH11" s="103"/>
      <c r="AI11" s="103"/>
      <c r="AJ11" s="102"/>
      <c r="AK11" s="2"/>
      <c r="AL11" s="2"/>
      <c r="AM11" s="2"/>
      <c r="AN11" s="2"/>
      <c r="AO11" s="2"/>
      <c r="AP11" s="2"/>
      <c r="AQ11" s="2"/>
    </row>
    <row r="12" spans="1:43" ht="33.75" customHeight="1">
      <c r="A12" s="2"/>
      <c r="B12" s="9"/>
      <c r="C12" s="18"/>
      <c r="D12" s="25"/>
      <c r="E12" s="18"/>
      <c r="F12" s="9"/>
      <c r="G12" s="18"/>
      <c r="H12" s="38"/>
      <c r="I12" s="43"/>
      <c r="J12" s="47"/>
      <c r="K12" s="9"/>
      <c r="L12" s="25"/>
      <c r="M12" s="18"/>
      <c r="N12" s="54"/>
      <c r="O12" s="58"/>
      <c r="P12" s="58"/>
      <c r="Q12" s="67"/>
      <c r="R12" s="70"/>
      <c r="S12" s="70"/>
      <c r="T12" s="79"/>
      <c r="U12" s="79"/>
      <c r="V12" s="67"/>
      <c r="W12" s="70"/>
      <c r="X12" s="79"/>
      <c r="Y12" s="70"/>
      <c r="Z12" s="79"/>
      <c r="AA12" s="9"/>
      <c r="AB12" s="25"/>
      <c r="AC12" s="25"/>
      <c r="AD12" s="101"/>
      <c r="AE12" s="102"/>
      <c r="AF12" s="103"/>
      <c r="AG12" s="103"/>
      <c r="AH12" s="103"/>
      <c r="AI12" s="103"/>
      <c r="AJ12" s="102"/>
      <c r="AK12" s="2"/>
      <c r="AL12" s="2"/>
      <c r="AM12" s="2"/>
      <c r="AN12" s="2"/>
      <c r="AO12" s="2"/>
      <c r="AP12" s="2"/>
      <c r="AQ12" s="2"/>
    </row>
    <row r="13" spans="1:43" ht="33.75" customHeight="1">
      <c r="A13" s="2"/>
      <c r="B13" s="9"/>
      <c r="C13" s="18"/>
      <c r="D13" s="25"/>
      <c r="E13" s="18"/>
      <c r="F13" s="9"/>
      <c r="G13" s="18"/>
      <c r="H13" s="38"/>
      <c r="I13" s="43"/>
      <c r="J13" s="47"/>
      <c r="K13" s="9"/>
      <c r="L13" s="25"/>
      <c r="M13" s="18"/>
      <c r="N13" s="54"/>
      <c r="O13" s="58"/>
      <c r="P13" s="58"/>
      <c r="Q13" s="67"/>
      <c r="R13" s="70"/>
      <c r="S13" s="70"/>
      <c r="T13" s="79"/>
      <c r="U13" s="79"/>
      <c r="V13" s="67"/>
      <c r="W13" s="70"/>
      <c r="X13" s="79"/>
      <c r="Y13" s="70"/>
      <c r="Z13" s="79"/>
      <c r="AA13" s="9"/>
      <c r="AB13" s="25"/>
      <c r="AC13" s="25"/>
      <c r="AD13" s="101"/>
      <c r="AE13" s="102"/>
      <c r="AF13" s="103"/>
      <c r="AG13" s="103"/>
      <c r="AH13" s="103"/>
      <c r="AI13" s="103"/>
      <c r="AJ13" s="102"/>
      <c r="AK13" s="2"/>
      <c r="AL13" s="2"/>
      <c r="AM13" s="2"/>
      <c r="AN13" s="2"/>
      <c r="AO13" s="2"/>
      <c r="AP13" s="2"/>
      <c r="AQ13" s="2"/>
    </row>
    <row r="14" spans="1:43" ht="33.75" customHeight="1">
      <c r="A14" s="2"/>
      <c r="B14" s="9"/>
      <c r="C14" s="18"/>
      <c r="D14" s="25"/>
      <c r="E14" s="18"/>
      <c r="F14" s="9"/>
      <c r="G14" s="18"/>
      <c r="H14" s="38"/>
      <c r="I14" s="43"/>
      <c r="J14" s="47"/>
      <c r="K14" s="9"/>
      <c r="L14" s="25"/>
      <c r="M14" s="18"/>
      <c r="N14" s="54"/>
      <c r="O14" s="58"/>
      <c r="P14" s="58"/>
      <c r="Q14" s="67"/>
      <c r="R14" s="70"/>
      <c r="S14" s="70"/>
      <c r="T14" s="79"/>
      <c r="U14" s="79"/>
      <c r="V14" s="67"/>
      <c r="W14" s="70"/>
      <c r="X14" s="79"/>
      <c r="Y14" s="70"/>
      <c r="Z14" s="79"/>
      <c r="AA14" s="9"/>
      <c r="AB14" s="25"/>
      <c r="AC14" s="25"/>
      <c r="AD14" s="101"/>
      <c r="AE14" s="102"/>
      <c r="AF14" s="103"/>
      <c r="AG14" s="103"/>
      <c r="AH14" s="103"/>
      <c r="AI14" s="103"/>
      <c r="AJ14" s="102"/>
      <c r="AK14" s="2"/>
      <c r="AL14" s="2"/>
      <c r="AM14" s="2"/>
      <c r="AN14" s="2"/>
      <c r="AO14" s="2"/>
      <c r="AP14" s="2"/>
      <c r="AQ14" s="2"/>
    </row>
    <row r="15" spans="1:43" ht="33.75" customHeight="1">
      <c r="A15" s="2"/>
      <c r="B15" s="9"/>
      <c r="C15" s="18"/>
      <c r="D15" s="25"/>
      <c r="E15" s="18"/>
      <c r="F15" s="9"/>
      <c r="G15" s="18"/>
      <c r="H15" s="38"/>
      <c r="I15" s="43"/>
      <c r="J15" s="47"/>
      <c r="K15" s="9"/>
      <c r="L15" s="25"/>
      <c r="M15" s="18"/>
      <c r="N15" s="54"/>
      <c r="O15" s="58"/>
      <c r="P15" s="58"/>
      <c r="Q15" s="67"/>
      <c r="R15" s="70"/>
      <c r="S15" s="70"/>
      <c r="T15" s="79"/>
      <c r="U15" s="79"/>
      <c r="V15" s="67"/>
      <c r="W15" s="70"/>
      <c r="X15" s="79"/>
      <c r="Y15" s="70"/>
      <c r="Z15" s="79"/>
      <c r="AA15" s="9"/>
      <c r="AB15" s="25"/>
      <c r="AC15" s="25"/>
      <c r="AD15" s="101"/>
      <c r="AE15" s="102"/>
      <c r="AF15" s="103"/>
      <c r="AG15" s="103"/>
      <c r="AH15" s="103"/>
      <c r="AI15" s="103"/>
      <c r="AJ15" s="102"/>
      <c r="AK15" s="2"/>
      <c r="AL15" s="2"/>
      <c r="AM15" s="2"/>
      <c r="AN15" s="2"/>
      <c r="AO15" s="2"/>
      <c r="AP15" s="2"/>
      <c r="AQ15" s="2"/>
    </row>
    <row r="16" spans="1:43" ht="33.75" customHeight="1">
      <c r="A16" s="2"/>
      <c r="B16" s="9"/>
      <c r="C16" s="18"/>
      <c r="D16" s="25"/>
      <c r="E16" s="18"/>
      <c r="F16" s="9"/>
      <c r="G16" s="18"/>
      <c r="H16" s="38"/>
      <c r="I16" s="43"/>
      <c r="J16" s="47"/>
      <c r="K16" s="9"/>
      <c r="L16" s="25"/>
      <c r="M16" s="18"/>
      <c r="N16" s="54"/>
      <c r="O16" s="58"/>
      <c r="P16" s="58"/>
      <c r="Q16" s="67"/>
      <c r="R16" s="70"/>
      <c r="S16" s="70"/>
      <c r="T16" s="79"/>
      <c r="U16" s="79"/>
      <c r="V16" s="67"/>
      <c r="W16" s="70"/>
      <c r="X16" s="79"/>
      <c r="Y16" s="70"/>
      <c r="Z16" s="79"/>
      <c r="AA16" s="9"/>
      <c r="AB16" s="25"/>
      <c r="AC16" s="25"/>
      <c r="AD16" s="101"/>
      <c r="AE16" s="102"/>
      <c r="AF16" s="103"/>
      <c r="AG16" s="103"/>
      <c r="AH16" s="103"/>
      <c r="AI16" s="103"/>
      <c r="AJ16" s="102"/>
      <c r="AK16" s="2"/>
      <c r="AL16" s="2"/>
      <c r="AM16" s="2"/>
      <c r="AN16" s="2"/>
      <c r="AO16" s="2"/>
      <c r="AP16" s="2"/>
      <c r="AQ16" s="2"/>
    </row>
    <row r="17" spans="1:43" ht="33.75" customHeight="1">
      <c r="A17" s="2"/>
      <c r="B17" s="9"/>
      <c r="C17" s="18"/>
      <c r="D17" s="25"/>
      <c r="E17" s="18"/>
      <c r="F17" s="9"/>
      <c r="G17" s="18"/>
      <c r="H17" s="38"/>
      <c r="I17" s="43"/>
      <c r="J17" s="47"/>
      <c r="K17" s="9"/>
      <c r="L17" s="25"/>
      <c r="M17" s="18"/>
      <c r="N17" s="54"/>
      <c r="O17" s="58"/>
      <c r="P17" s="58"/>
      <c r="Q17" s="67"/>
      <c r="R17" s="70"/>
      <c r="S17" s="70"/>
      <c r="T17" s="79"/>
      <c r="U17" s="79"/>
      <c r="V17" s="67"/>
      <c r="W17" s="70"/>
      <c r="X17" s="79"/>
      <c r="Y17" s="70"/>
      <c r="Z17" s="79"/>
      <c r="AA17" s="9"/>
      <c r="AB17" s="25"/>
      <c r="AC17" s="25"/>
      <c r="AD17" s="101"/>
      <c r="AE17" s="102"/>
      <c r="AF17" s="103"/>
      <c r="AG17" s="103"/>
      <c r="AH17" s="103"/>
      <c r="AI17" s="103"/>
      <c r="AJ17" s="102"/>
      <c r="AK17" s="2"/>
      <c r="AL17" s="2"/>
      <c r="AM17" s="2"/>
      <c r="AN17" s="2"/>
      <c r="AO17" s="2"/>
      <c r="AP17" s="2"/>
      <c r="AQ17" s="2"/>
    </row>
    <row r="18" spans="1:43" ht="21.75" customHeight="1">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2"/>
      <c r="AL18" s="2"/>
      <c r="AM18" s="2"/>
      <c r="AN18" s="2"/>
      <c r="AO18" s="2"/>
      <c r="AP18" s="2"/>
      <c r="AQ18" s="2"/>
    </row>
    <row r="19" spans="1:43" ht="21" customHeight="1">
      <c r="A19" s="2"/>
      <c r="B19" s="7" t="s">
        <v>15</v>
      </c>
      <c r="C19" s="7"/>
      <c r="D19" s="7"/>
      <c r="E19" s="7"/>
      <c r="F19" s="7"/>
      <c r="G19" s="7"/>
      <c r="H19" s="7"/>
      <c r="I19" s="7"/>
      <c r="J19" s="7"/>
      <c r="K19" s="7"/>
      <c r="L19" s="7"/>
      <c r="M19" s="7"/>
      <c r="N19" s="7"/>
      <c r="O19" s="7"/>
      <c r="P19" s="7"/>
      <c r="Q19" s="7"/>
      <c r="R19" s="3"/>
      <c r="S19" s="3"/>
      <c r="T19" s="3"/>
      <c r="U19" s="3"/>
      <c r="V19" s="3"/>
      <c r="W19" s="3"/>
      <c r="X19" s="3"/>
      <c r="Y19" s="3"/>
      <c r="Z19" s="3"/>
      <c r="AA19" s="3"/>
      <c r="AB19" s="3"/>
      <c r="AC19" s="3"/>
      <c r="AD19" s="3"/>
      <c r="AE19" s="3"/>
      <c r="AF19" s="3"/>
      <c r="AG19" s="3"/>
      <c r="AH19" s="3"/>
      <c r="AI19" s="3"/>
      <c r="AJ19" s="3"/>
      <c r="AK19" s="2"/>
      <c r="AL19" s="2"/>
      <c r="AM19" s="2"/>
      <c r="AN19" s="2"/>
      <c r="AO19" s="2"/>
      <c r="AP19" s="2"/>
      <c r="AQ19" s="2"/>
    </row>
    <row r="20" spans="1:43" ht="21" customHeight="1">
      <c r="A20" s="2"/>
      <c r="B20" s="7" t="s">
        <v>9</v>
      </c>
      <c r="C20" s="7"/>
      <c r="D20" s="7"/>
      <c r="E20" s="7"/>
      <c r="F20" s="7"/>
      <c r="G20" s="7"/>
      <c r="H20" s="7" t="s">
        <v>22</v>
      </c>
      <c r="I20" s="7"/>
      <c r="J20" s="7"/>
      <c r="K20" s="7"/>
      <c r="L20" s="7" t="s">
        <v>33</v>
      </c>
      <c r="M20" s="7"/>
      <c r="N20" s="7" t="s">
        <v>31</v>
      </c>
      <c r="O20" s="7"/>
      <c r="P20" s="7" t="s">
        <v>36</v>
      </c>
      <c r="Q20" s="7"/>
      <c r="R20" s="3"/>
      <c r="S20" s="3"/>
      <c r="T20" s="3"/>
      <c r="U20" s="3"/>
      <c r="V20" s="3"/>
      <c r="W20" s="3"/>
      <c r="X20" s="3"/>
      <c r="Y20" s="3"/>
      <c r="Z20" s="3"/>
      <c r="AA20" s="3"/>
      <c r="AB20" s="3"/>
      <c r="AC20" s="3"/>
      <c r="AD20" s="3"/>
      <c r="AE20" s="3"/>
      <c r="AF20" s="3"/>
      <c r="AG20" s="3"/>
      <c r="AH20" s="3"/>
      <c r="AI20" s="3"/>
      <c r="AJ20" s="3"/>
      <c r="AK20" s="2"/>
      <c r="AL20" s="2"/>
      <c r="AM20" s="2"/>
      <c r="AN20" s="2"/>
      <c r="AO20" s="2"/>
      <c r="AP20" s="2"/>
      <c r="AQ20" s="2"/>
    </row>
    <row r="21" spans="1:43" ht="18" customHeight="1">
      <c r="A21" s="2"/>
      <c r="B21" s="7"/>
      <c r="C21" s="7"/>
      <c r="D21" s="7"/>
      <c r="E21" s="7"/>
      <c r="F21" s="7"/>
      <c r="G21" s="7"/>
      <c r="H21" s="7"/>
      <c r="I21" s="7"/>
      <c r="J21" s="7"/>
      <c r="K21" s="7"/>
      <c r="L21" s="7"/>
      <c r="M21" s="7"/>
      <c r="N21" s="7"/>
      <c r="O21" s="7"/>
      <c r="P21" s="7"/>
      <c r="Q21" s="7"/>
      <c r="R21" s="3"/>
      <c r="S21" s="3"/>
      <c r="T21" s="3"/>
      <c r="U21" s="3"/>
      <c r="V21" s="3"/>
      <c r="W21" s="3"/>
      <c r="X21" s="3"/>
      <c r="Y21" s="3"/>
      <c r="Z21" s="3"/>
      <c r="AA21" s="3"/>
      <c r="AB21" s="3"/>
      <c r="AC21" s="3"/>
      <c r="AD21" s="3"/>
      <c r="AE21" s="3"/>
      <c r="AF21" s="3"/>
      <c r="AG21" s="3"/>
      <c r="AH21" s="3"/>
      <c r="AI21" s="3"/>
      <c r="AJ21" s="3"/>
      <c r="AK21" s="2"/>
      <c r="AL21" s="2"/>
      <c r="AM21" s="2"/>
      <c r="AN21" s="2"/>
      <c r="AO21" s="2"/>
      <c r="AP21" s="2"/>
      <c r="AQ21" s="2"/>
    </row>
    <row r="22" spans="1:43" ht="18" customHeight="1">
      <c r="A22" s="2"/>
      <c r="B22" s="7"/>
      <c r="C22" s="7"/>
      <c r="D22" s="7"/>
      <c r="E22" s="7"/>
      <c r="F22" s="7"/>
      <c r="G22" s="7"/>
      <c r="H22" s="7"/>
      <c r="I22" s="7"/>
      <c r="J22" s="7"/>
      <c r="K22" s="7"/>
      <c r="L22" s="7"/>
      <c r="M22" s="7"/>
      <c r="N22" s="7"/>
      <c r="O22" s="7"/>
      <c r="P22" s="7"/>
      <c r="Q22" s="7"/>
      <c r="R22" s="3"/>
      <c r="S22" s="3"/>
      <c r="T22" s="3"/>
      <c r="U22" s="3"/>
      <c r="V22" s="3"/>
      <c r="W22" s="3"/>
      <c r="X22" s="3"/>
      <c r="Y22" s="3"/>
      <c r="Z22" s="3"/>
      <c r="AA22" s="3"/>
      <c r="AB22" s="3"/>
      <c r="AC22" s="3"/>
      <c r="AD22" s="3"/>
      <c r="AE22" s="3"/>
      <c r="AF22" s="3"/>
      <c r="AG22" s="3"/>
      <c r="AH22" s="3"/>
      <c r="AI22" s="3"/>
      <c r="AJ22" s="3"/>
      <c r="AK22" s="2"/>
      <c r="AL22" s="2"/>
      <c r="AM22" s="2"/>
      <c r="AN22" s="2"/>
      <c r="AO22" s="2"/>
      <c r="AP22" s="2"/>
      <c r="AQ22" s="2"/>
    </row>
    <row r="23" spans="1:43" ht="18" customHeight="1">
      <c r="A23" s="2"/>
      <c r="B23" s="7"/>
      <c r="C23" s="7"/>
      <c r="D23" s="7"/>
      <c r="E23" s="7"/>
      <c r="F23" s="7"/>
      <c r="G23" s="7"/>
      <c r="H23" s="7"/>
      <c r="I23" s="7"/>
      <c r="J23" s="7"/>
      <c r="K23" s="7"/>
      <c r="L23" s="7"/>
      <c r="M23" s="7"/>
      <c r="N23" s="7"/>
      <c r="O23" s="7"/>
      <c r="P23" s="7"/>
      <c r="Q23" s="7"/>
      <c r="R23" s="3"/>
      <c r="S23" s="3"/>
      <c r="T23" s="3"/>
      <c r="U23" s="3"/>
      <c r="V23" s="3"/>
      <c r="W23" s="3"/>
      <c r="X23" s="3"/>
      <c r="Y23" s="3"/>
      <c r="Z23" s="3"/>
      <c r="AA23" s="3"/>
      <c r="AB23" s="3"/>
      <c r="AC23" s="3"/>
      <c r="AD23" s="3"/>
      <c r="AE23" s="3"/>
      <c r="AF23" s="3"/>
      <c r="AG23" s="3"/>
      <c r="AH23" s="3"/>
      <c r="AI23" s="3"/>
      <c r="AJ23" s="3"/>
      <c r="AK23" s="2"/>
      <c r="AL23" s="2"/>
      <c r="AM23" s="2"/>
      <c r="AN23" s="2"/>
      <c r="AO23" s="2"/>
      <c r="AP23" s="2"/>
      <c r="AQ23" s="2"/>
    </row>
    <row r="24" spans="1:43" ht="18" customHeight="1">
      <c r="A24" s="2"/>
      <c r="B24" s="7"/>
      <c r="C24" s="7"/>
      <c r="D24" s="7"/>
      <c r="E24" s="7"/>
      <c r="F24" s="7"/>
      <c r="G24" s="7"/>
      <c r="H24" s="7"/>
      <c r="I24" s="7"/>
      <c r="J24" s="7"/>
      <c r="K24" s="7"/>
      <c r="L24" s="7"/>
      <c r="M24" s="7"/>
      <c r="N24" s="7"/>
      <c r="O24" s="7"/>
      <c r="P24" s="7"/>
      <c r="Q24" s="7"/>
      <c r="R24" s="3"/>
      <c r="S24" s="3"/>
      <c r="T24" s="3"/>
      <c r="U24" s="3"/>
      <c r="V24" s="3"/>
      <c r="W24" s="3"/>
      <c r="X24" s="3"/>
      <c r="Y24" s="3"/>
      <c r="Z24" s="3"/>
      <c r="AA24" s="3"/>
      <c r="AB24" s="3"/>
      <c r="AC24" s="3"/>
      <c r="AD24" s="3"/>
      <c r="AE24" s="3"/>
      <c r="AF24" s="3"/>
      <c r="AG24" s="3"/>
      <c r="AH24" s="3"/>
      <c r="AI24" s="3"/>
      <c r="AJ24" s="3"/>
      <c r="AK24" s="2"/>
      <c r="AL24" s="2"/>
      <c r="AM24" s="2"/>
      <c r="AN24" s="2"/>
      <c r="AO24" s="2"/>
      <c r="AP24" s="2"/>
      <c r="AQ24" s="2"/>
    </row>
    <row r="25" spans="1:43" ht="18" customHeight="1">
      <c r="A25" s="2"/>
      <c r="B25" s="7"/>
      <c r="C25" s="7"/>
      <c r="D25" s="7"/>
      <c r="E25" s="7"/>
      <c r="F25" s="7"/>
      <c r="G25" s="7"/>
      <c r="H25" s="7"/>
      <c r="I25" s="7"/>
      <c r="J25" s="7"/>
      <c r="K25" s="7"/>
      <c r="L25" s="7"/>
      <c r="M25" s="7"/>
      <c r="N25" s="7"/>
      <c r="O25" s="7"/>
      <c r="P25" s="7"/>
      <c r="Q25" s="7"/>
      <c r="R25" s="3"/>
      <c r="S25" s="3"/>
      <c r="T25" s="3"/>
      <c r="U25" s="3"/>
      <c r="V25" s="3"/>
      <c r="W25" s="3"/>
      <c r="X25" s="3"/>
      <c r="Y25" s="3"/>
      <c r="Z25" s="3"/>
      <c r="AA25" s="3"/>
      <c r="AB25" s="3"/>
      <c r="AC25" s="3"/>
      <c r="AD25" s="3"/>
      <c r="AE25" s="3"/>
      <c r="AF25" s="3"/>
      <c r="AG25" s="3"/>
      <c r="AH25" s="3"/>
      <c r="AI25" s="3"/>
      <c r="AJ25" s="3"/>
      <c r="AK25" s="2"/>
      <c r="AL25" s="2"/>
      <c r="AM25" s="2"/>
      <c r="AN25" s="2"/>
      <c r="AO25" s="2"/>
      <c r="AP25" s="2"/>
      <c r="AQ25" s="2"/>
    </row>
    <row r="26" spans="1:43" ht="18" customHeight="1">
      <c r="A26" s="2"/>
      <c r="B26" s="7"/>
      <c r="C26" s="7"/>
      <c r="D26" s="7"/>
      <c r="E26" s="7"/>
      <c r="F26" s="7"/>
      <c r="G26" s="7"/>
      <c r="H26" s="7"/>
      <c r="I26" s="7"/>
      <c r="J26" s="7"/>
      <c r="K26" s="7"/>
      <c r="L26" s="7"/>
      <c r="M26" s="7"/>
      <c r="N26" s="7"/>
      <c r="O26" s="7"/>
      <c r="P26" s="7"/>
      <c r="Q26" s="7"/>
      <c r="R26" s="3"/>
      <c r="U26" s="3"/>
      <c r="V26" s="3"/>
      <c r="W26" s="3"/>
      <c r="X26" s="3"/>
      <c r="Y26" s="3"/>
      <c r="Z26" s="3"/>
      <c r="AA26" s="3"/>
      <c r="AB26" s="3"/>
      <c r="AC26" s="3"/>
      <c r="AD26" s="3"/>
      <c r="AE26" s="3"/>
      <c r="AF26" s="3"/>
      <c r="AG26" s="3"/>
      <c r="AH26" s="3"/>
      <c r="AI26" s="3"/>
      <c r="AJ26" s="3"/>
      <c r="AK26" s="2"/>
      <c r="AL26" s="2"/>
      <c r="AM26" s="2"/>
      <c r="AN26" s="2"/>
      <c r="AO26" s="2"/>
      <c r="AP26" s="2"/>
      <c r="AQ26" s="2"/>
    </row>
    <row r="27" spans="1:43" ht="18" customHeight="1">
      <c r="A27" s="2"/>
      <c r="B27" s="7"/>
      <c r="C27" s="7"/>
      <c r="D27" s="7"/>
      <c r="E27" s="7"/>
      <c r="F27" s="7"/>
      <c r="G27" s="7"/>
      <c r="H27" s="7"/>
      <c r="I27" s="7"/>
      <c r="J27" s="7"/>
      <c r="K27" s="7"/>
      <c r="L27" s="7"/>
      <c r="M27" s="7"/>
      <c r="N27" s="7"/>
      <c r="O27" s="7"/>
      <c r="P27" s="7"/>
      <c r="Q27" s="7"/>
      <c r="R27" s="3"/>
      <c r="U27" s="3"/>
      <c r="V27" s="3"/>
      <c r="W27" s="3"/>
      <c r="X27" s="3"/>
      <c r="Y27" s="3"/>
      <c r="Z27" s="3"/>
      <c r="AA27" s="3"/>
      <c r="AB27" s="3"/>
      <c r="AC27" s="3"/>
      <c r="AD27" s="3"/>
      <c r="AE27" s="3"/>
      <c r="AF27" s="3"/>
      <c r="AG27" s="3"/>
      <c r="AH27" s="3"/>
      <c r="AI27" s="3"/>
      <c r="AJ27" s="3"/>
      <c r="AK27" s="2"/>
      <c r="AL27" s="2"/>
      <c r="AM27" s="2"/>
      <c r="AN27" s="2"/>
      <c r="AO27" s="2"/>
      <c r="AP27" s="2"/>
      <c r="AQ27" s="2"/>
    </row>
    <row r="28" spans="1:43" ht="18" customHeight="1">
      <c r="A28" s="2"/>
      <c r="B28" s="7"/>
      <c r="C28" s="7"/>
      <c r="D28" s="7"/>
      <c r="E28" s="7"/>
      <c r="F28" s="7"/>
      <c r="G28" s="7"/>
      <c r="H28" s="7"/>
      <c r="I28" s="7"/>
      <c r="J28" s="7"/>
      <c r="K28" s="7"/>
      <c r="L28" s="7"/>
      <c r="M28" s="7"/>
      <c r="N28" s="7"/>
      <c r="O28" s="7"/>
      <c r="P28" s="7"/>
      <c r="Q28" s="7"/>
      <c r="R28" s="3"/>
      <c r="S28" s="3"/>
      <c r="AK28" s="2"/>
      <c r="AL28" s="2"/>
      <c r="AM28" s="2"/>
      <c r="AN28" s="2"/>
      <c r="AO28" s="2"/>
      <c r="AP28" s="2"/>
      <c r="AQ28" s="2"/>
    </row>
    <row r="29" spans="1:43" ht="18" customHeight="1">
      <c r="A29" s="2"/>
      <c r="B29" s="7"/>
      <c r="C29" s="7"/>
      <c r="D29" s="7"/>
      <c r="E29" s="7"/>
      <c r="F29" s="7"/>
      <c r="G29" s="7"/>
      <c r="H29" s="7"/>
      <c r="I29" s="7"/>
      <c r="J29" s="7"/>
      <c r="K29" s="7"/>
      <c r="L29" s="7"/>
      <c r="M29" s="7"/>
      <c r="N29" s="7"/>
      <c r="O29" s="7"/>
      <c r="P29" s="7"/>
      <c r="Q29" s="7"/>
      <c r="R29" s="10"/>
      <c r="S29" s="3"/>
      <c r="T29" s="80"/>
      <c r="AK29" s="2"/>
      <c r="AL29" s="2"/>
      <c r="AM29" s="2"/>
      <c r="AN29" s="2"/>
      <c r="AO29" s="2"/>
      <c r="AP29" s="2"/>
      <c r="AQ29" s="2"/>
    </row>
    <row r="30" spans="1:43" ht="18" customHeight="1">
      <c r="A30" s="2"/>
      <c r="B30" s="7"/>
      <c r="C30" s="7"/>
      <c r="D30" s="7"/>
      <c r="E30" s="7"/>
      <c r="F30" s="7"/>
      <c r="G30" s="7"/>
      <c r="H30" s="7"/>
      <c r="I30" s="7"/>
      <c r="J30" s="7"/>
      <c r="K30" s="7"/>
      <c r="L30" s="7"/>
      <c r="M30" s="7"/>
      <c r="N30" s="7"/>
      <c r="O30" s="7"/>
      <c r="P30" s="7"/>
      <c r="Q30" s="7"/>
      <c r="R30" s="10"/>
      <c r="S30" s="3"/>
      <c r="T30" s="81"/>
      <c r="U30" s="10"/>
      <c r="V30" s="10"/>
      <c r="W30" s="10"/>
      <c r="X30" s="10"/>
      <c r="Y30" s="10"/>
      <c r="Z30" s="10"/>
      <c r="AA30" s="10"/>
      <c r="AB30" s="10"/>
      <c r="AC30" s="10"/>
      <c r="AD30" s="10"/>
      <c r="AE30" s="10"/>
      <c r="AF30" s="10"/>
      <c r="AG30" s="10"/>
      <c r="AH30" s="10"/>
      <c r="AI30" s="10"/>
      <c r="AJ30" s="10"/>
      <c r="AK30" s="2"/>
      <c r="AL30" s="2"/>
      <c r="AM30" s="2"/>
      <c r="AN30" s="2"/>
      <c r="AO30" s="2"/>
      <c r="AP30" s="2"/>
      <c r="AQ30" s="2"/>
    </row>
    <row r="31" spans="1:43" ht="21" customHeight="1">
      <c r="A31" s="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
      <c r="AL31" s="2"/>
      <c r="AM31" s="2"/>
      <c r="AN31" s="2"/>
      <c r="AO31" s="2"/>
      <c r="AP31" s="2"/>
      <c r="AQ31" s="2"/>
    </row>
    <row r="32" spans="1:43" ht="21.95" customHeight="1">
      <c r="A32" s="2"/>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2"/>
      <c r="AL32" s="2"/>
      <c r="AM32" s="2"/>
      <c r="AN32" s="2"/>
      <c r="AO32" s="2"/>
      <c r="AP32" s="2"/>
      <c r="AQ32" s="2"/>
    </row>
    <row r="33" spans="1:43">
      <c r="A33" s="2"/>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2"/>
      <c r="AL33" s="2"/>
      <c r="AM33" s="2"/>
      <c r="AN33" s="2"/>
      <c r="AO33" s="2"/>
      <c r="AP33" s="2"/>
      <c r="AQ33" s="2"/>
    </row>
    <row r="34" spans="1:43">
      <c r="A34" s="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2"/>
      <c r="AL34" s="2"/>
      <c r="AM34" s="2"/>
      <c r="AN34" s="2"/>
      <c r="AO34" s="2"/>
      <c r="AP34" s="2"/>
      <c r="AQ34" s="2"/>
    </row>
    <row r="35" spans="1:43">
      <c r="A35" s="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2"/>
      <c r="AL35" s="2"/>
      <c r="AM35" s="2"/>
      <c r="AN35" s="2"/>
      <c r="AO35" s="2"/>
      <c r="AP35" s="2"/>
      <c r="AQ35" s="2"/>
    </row>
    <row r="36" spans="1:43">
      <c r="A36" s="2"/>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2"/>
      <c r="AL36" s="2"/>
      <c r="AM36" s="2"/>
      <c r="AN36" s="2"/>
      <c r="AO36" s="2"/>
      <c r="AP36" s="2"/>
      <c r="AQ36" s="2"/>
    </row>
    <row r="37" spans="1:43">
      <c r="A37" s="2"/>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2"/>
      <c r="AL37" s="2"/>
      <c r="AM37" s="2"/>
      <c r="AN37" s="2"/>
      <c r="AO37" s="2"/>
      <c r="AP37" s="2"/>
      <c r="AQ37" s="2"/>
    </row>
    <row r="38" spans="1:43">
      <c r="A38" s="2"/>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2"/>
      <c r="AL38" s="2"/>
      <c r="AM38" s="2"/>
      <c r="AN38" s="2"/>
      <c r="AO38" s="2"/>
      <c r="AP38" s="2"/>
      <c r="AQ38" s="2"/>
    </row>
    <row r="39" spans="1:43">
      <c r="A39" s="2"/>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2"/>
      <c r="AL39" s="2"/>
      <c r="AM39" s="2"/>
      <c r="AN39" s="2"/>
      <c r="AO39" s="2"/>
      <c r="AP39" s="2"/>
      <c r="AQ39" s="2"/>
    </row>
    <row r="40" spans="1:43">
      <c r="A40" s="2"/>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2"/>
      <c r="AL40" s="2"/>
      <c r="AM40" s="2"/>
      <c r="AN40" s="2"/>
      <c r="AO40" s="2"/>
      <c r="AP40" s="2"/>
      <c r="AQ40" s="2"/>
    </row>
    <row r="41" spans="1:43">
      <c r="A41" s="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2"/>
      <c r="AL41" s="2"/>
      <c r="AM41" s="2"/>
      <c r="AN41" s="2"/>
      <c r="AO41" s="2"/>
      <c r="AP41" s="2"/>
      <c r="AQ41" s="2"/>
    </row>
    <row r="42" spans="1:43">
      <c r="A42" s="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2"/>
      <c r="AL42" s="2"/>
      <c r="AM42" s="2"/>
      <c r="AN42" s="2"/>
      <c r="AO42" s="2"/>
      <c r="AP42" s="2"/>
      <c r="AQ42" s="2"/>
    </row>
    <row r="43" spans="1:43">
      <c r="A43" s="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2"/>
      <c r="AL43" s="2"/>
      <c r="AM43" s="2"/>
      <c r="AN43" s="2"/>
      <c r="AO43" s="2"/>
      <c r="AP43" s="2"/>
      <c r="AQ43" s="2"/>
    </row>
    <row r="44" spans="1:43">
      <c r="A44" s="2"/>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2"/>
      <c r="AL44" s="2"/>
      <c r="AM44" s="2"/>
      <c r="AN44" s="2"/>
      <c r="AO44" s="2"/>
      <c r="AP44" s="2"/>
      <c r="AQ44" s="2"/>
    </row>
    <row r="45" spans="1:43">
      <c r="A45" s="2"/>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2"/>
      <c r="AL45" s="2"/>
      <c r="AM45" s="2"/>
      <c r="AN45" s="2"/>
      <c r="AO45" s="2"/>
      <c r="AP45" s="2"/>
      <c r="AQ45" s="2"/>
    </row>
    <row r="46" spans="1:43">
      <c r="A46" s="2"/>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2"/>
      <c r="AL46" s="2"/>
      <c r="AM46" s="2"/>
      <c r="AN46" s="2"/>
      <c r="AO46" s="2"/>
      <c r="AP46" s="2"/>
      <c r="AQ46" s="2"/>
    </row>
    <row r="47" spans="1:43">
      <c r="A47" s="2"/>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2"/>
      <c r="AL47" s="2"/>
      <c r="AM47" s="2"/>
      <c r="AN47" s="2"/>
      <c r="AO47" s="2"/>
      <c r="AP47" s="2"/>
      <c r="AQ47" s="2"/>
    </row>
    <row r="48" spans="1:43">
      <c r="A48" s="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2"/>
      <c r="AL48" s="2"/>
      <c r="AM48" s="2"/>
      <c r="AN48" s="2"/>
      <c r="AO48" s="2"/>
      <c r="AP48" s="2"/>
      <c r="AQ48" s="2"/>
    </row>
    <row r="49" spans="1:43">
      <c r="A49" s="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2"/>
      <c r="AL49" s="2"/>
      <c r="AM49" s="2"/>
      <c r="AN49" s="2"/>
      <c r="AO49" s="2"/>
      <c r="AP49" s="2"/>
      <c r="AQ49" s="2"/>
    </row>
    <row r="50" spans="1:43">
      <c r="A50" s="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2"/>
      <c r="AL50" s="2"/>
      <c r="AM50" s="2"/>
      <c r="AN50" s="2"/>
      <c r="AO50" s="2"/>
      <c r="AP50" s="2"/>
      <c r="AQ50" s="2"/>
    </row>
    <row r="51" spans="1:43">
      <c r="A51" s="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2"/>
      <c r="AL51" s="2"/>
      <c r="AM51" s="2"/>
      <c r="AN51" s="2"/>
      <c r="AO51" s="2"/>
      <c r="AP51" s="2"/>
      <c r="AQ51" s="2"/>
    </row>
    <row r="52" spans="1:43">
      <c r="A52" s="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2"/>
      <c r="AL52" s="2"/>
      <c r="AM52" s="2"/>
      <c r="AN52" s="2"/>
      <c r="AO52" s="2"/>
      <c r="AP52" s="2"/>
      <c r="AQ52" s="2"/>
    </row>
    <row r="53" spans="1:43">
      <c r="A53" s="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2"/>
      <c r="AL53" s="2"/>
      <c r="AM53" s="2"/>
      <c r="AN53" s="2"/>
      <c r="AO53" s="2"/>
      <c r="AP53" s="2"/>
      <c r="AQ53" s="2"/>
    </row>
    <row r="54" spans="1:43">
      <c r="A54" s="2"/>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2"/>
      <c r="AL54" s="2"/>
      <c r="AM54" s="2"/>
      <c r="AN54" s="2"/>
      <c r="AO54" s="2"/>
      <c r="AP54" s="2"/>
      <c r="AQ54" s="2"/>
    </row>
    <row r="55" spans="1:43">
      <c r="A55" s="2"/>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2"/>
      <c r="AL55" s="2"/>
      <c r="AM55" s="2"/>
      <c r="AN55" s="2"/>
      <c r="AO55" s="2"/>
      <c r="AP55" s="2"/>
      <c r="AQ55" s="2"/>
    </row>
    <row r="56" spans="1:43">
      <c r="A56" s="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2"/>
      <c r="AL56" s="2"/>
      <c r="AM56" s="2"/>
      <c r="AN56" s="2"/>
      <c r="AO56" s="2"/>
      <c r="AP56" s="2"/>
      <c r="AQ56" s="2"/>
    </row>
    <row r="57" spans="1:43">
      <c r="A57" s="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2"/>
      <c r="AL57" s="2"/>
      <c r="AM57" s="2"/>
      <c r="AN57" s="2"/>
      <c r="AO57" s="2"/>
      <c r="AP57" s="2"/>
      <c r="AQ57" s="2"/>
    </row>
    <row r="58" spans="1:43">
      <c r="A58" s="2"/>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2"/>
      <c r="AL58" s="2"/>
      <c r="AM58" s="2"/>
      <c r="AN58" s="2"/>
      <c r="AO58" s="2"/>
      <c r="AP58" s="2"/>
      <c r="AQ58" s="2"/>
    </row>
    <row r="59" spans="1:43">
      <c r="A59" s="2"/>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2"/>
      <c r="AL59" s="2"/>
      <c r="AM59" s="2"/>
      <c r="AN59" s="2"/>
      <c r="AO59" s="2"/>
      <c r="AP59" s="2"/>
      <c r="AQ59" s="2"/>
    </row>
    <row r="60" spans="1:43">
      <c r="A60" s="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2"/>
      <c r="AL60" s="2"/>
      <c r="AM60" s="2"/>
      <c r="AN60" s="2"/>
      <c r="AO60" s="2"/>
      <c r="AP60" s="2"/>
      <c r="AQ60" s="2"/>
    </row>
    <row r="61" spans="1:43">
      <c r="A61" s="2"/>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2"/>
      <c r="AL61" s="2"/>
      <c r="AM61" s="2"/>
      <c r="AN61" s="2"/>
      <c r="AO61" s="2"/>
      <c r="AP61" s="2"/>
      <c r="AQ61" s="2"/>
    </row>
    <row r="62" spans="1:43">
      <c r="A62" s="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2"/>
      <c r="AL62" s="2"/>
      <c r="AM62" s="2"/>
      <c r="AN62" s="2"/>
      <c r="AO62" s="2"/>
      <c r="AP62" s="2"/>
      <c r="AQ62" s="2"/>
    </row>
    <row r="63" spans="1:43">
      <c r="A63" s="2"/>
      <c r="B63" s="10"/>
      <c r="C63" s="10" t="s">
        <v>16</v>
      </c>
      <c r="D63" s="10"/>
      <c r="E63" s="10"/>
      <c r="F63" s="10"/>
      <c r="G63" s="10"/>
      <c r="H63" s="10"/>
      <c r="I63" s="10"/>
      <c r="J63" s="10"/>
      <c r="K63" s="10"/>
      <c r="L63" s="10"/>
      <c r="M63" s="10"/>
      <c r="N63" s="10"/>
      <c r="O63" s="10"/>
      <c r="P63" s="10"/>
      <c r="Q63" s="10"/>
      <c r="R63" s="10"/>
      <c r="S63" s="10"/>
      <c r="T63" s="10" t="s">
        <v>42</v>
      </c>
      <c r="U63" s="10"/>
      <c r="V63" s="10"/>
      <c r="W63" s="10"/>
      <c r="X63" s="10"/>
      <c r="Y63" s="10"/>
      <c r="Z63" s="10"/>
      <c r="AA63" s="10"/>
      <c r="AB63" s="10"/>
      <c r="AC63" s="10"/>
      <c r="AD63" s="10"/>
      <c r="AE63" s="10"/>
      <c r="AF63" s="10"/>
      <c r="AG63" s="10"/>
      <c r="AH63" s="10"/>
      <c r="AI63" s="10"/>
      <c r="AJ63" s="10"/>
      <c r="AK63" s="2"/>
      <c r="AL63" s="2"/>
      <c r="AM63" s="2"/>
      <c r="AN63" s="2"/>
      <c r="AO63" s="2"/>
      <c r="AP63" s="2"/>
      <c r="AQ63" s="2"/>
    </row>
    <row r="64" spans="1:43">
      <c r="A64" s="2"/>
      <c r="B64" s="10"/>
      <c r="C64" s="19" t="s">
        <v>17</v>
      </c>
      <c r="D64" s="26"/>
      <c r="E64" s="19" t="s">
        <v>19</v>
      </c>
      <c r="F64" s="34"/>
      <c r="G64" s="34"/>
      <c r="H64" s="34"/>
      <c r="I64" s="26"/>
      <c r="J64" s="19" t="s">
        <v>28</v>
      </c>
      <c r="K64" s="34"/>
      <c r="L64" s="34"/>
      <c r="M64" s="34"/>
      <c r="N64" s="26"/>
      <c r="O64" s="59" t="s">
        <v>36</v>
      </c>
      <c r="P64" s="63"/>
      <c r="Q64" s="63"/>
      <c r="R64" s="71"/>
      <c r="S64" s="10"/>
      <c r="T64" s="59" t="s">
        <v>21</v>
      </c>
      <c r="U64" s="63"/>
      <c r="V64" s="63"/>
      <c r="W64" s="63"/>
      <c r="X64" s="71"/>
      <c r="Y64" s="59" t="s">
        <v>7</v>
      </c>
      <c r="Z64" s="63"/>
      <c r="AA64" s="63"/>
      <c r="AB64" s="63"/>
      <c r="AC64" s="71"/>
      <c r="AD64" s="59" t="s">
        <v>36</v>
      </c>
      <c r="AE64" s="63"/>
      <c r="AF64" s="63"/>
      <c r="AG64" s="63"/>
      <c r="AH64" s="63"/>
      <c r="AI64" s="71"/>
      <c r="AJ64" s="10"/>
      <c r="AK64" s="2"/>
      <c r="AL64" s="2"/>
      <c r="AM64" s="2"/>
      <c r="AN64" s="2"/>
      <c r="AO64" s="2"/>
      <c r="AP64" s="2"/>
      <c r="AQ64" s="2"/>
    </row>
    <row r="65" spans="1:57">
      <c r="A65" s="2"/>
      <c r="B65" s="10"/>
      <c r="C65" s="20"/>
      <c r="D65" s="27"/>
      <c r="E65" s="20"/>
      <c r="F65" s="35"/>
      <c r="G65" s="35"/>
      <c r="H65" s="35"/>
      <c r="I65" s="27"/>
      <c r="J65" s="20"/>
      <c r="K65" s="35"/>
      <c r="L65" s="35"/>
      <c r="M65" s="35"/>
      <c r="N65" s="27"/>
      <c r="O65" s="60"/>
      <c r="P65" s="3"/>
      <c r="Q65" s="3"/>
      <c r="R65" s="72"/>
      <c r="S65" s="10"/>
      <c r="T65" s="60"/>
      <c r="U65" s="3"/>
      <c r="V65" s="3"/>
      <c r="W65" s="3"/>
      <c r="X65" s="72"/>
      <c r="Y65" s="60"/>
      <c r="Z65" s="3"/>
      <c r="AA65" s="3"/>
      <c r="AB65" s="3"/>
      <c r="AC65" s="72"/>
      <c r="AD65" s="60"/>
      <c r="AE65" s="3"/>
      <c r="AF65" s="3"/>
      <c r="AG65" s="3"/>
      <c r="AH65" s="3"/>
      <c r="AI65" s="72"/>
      <c r="AJ65" s="10"/>
      <c r="AK65" s="2"/>
      <c r="AL65" s="2"/>
      <c r="AM65" s="2"/>
      <c r="AN65" s="2"/>
      <c r="AO65" s="2"/>
      <c r="AP65" s="2"/>
      <c r="AQ65" s="2"/>
    </row>
    <row r="66" spans="1:57">
      <c r="A66" s="2"/>
      <c r="B66" s="10"/>
      <c r="C66" s="21"/>
      <c r="D66" s="28"/>
      <c r="E66" s="21"/>
      <c r="F66" s="36"/>
      <c r="G66" s="36"/>
      <c r="H66" s="36"/>
      <c r="I66" s="28"/>
      <c r="J66" s="21"/>
      <c r="K66" s="36"/>
      <c r="L66" s="36"/>
      <c r="M66" s="36"/>
      <c r="N66" s="28"/>
      <c r="O66" s="61"/>
      <c r="P66" s="64"/>
      <c r="Q66" s="64"/>
      <c r="R66" s="73"/>
      <c r="S66" s="10"/>
      <c r="T66" s="61"/>
      <c r="U66" s="64"/>
      <c r="V66" s="64"/>
      <c r="W66" s="64"/>
      <c r="X66" s="73"/>
      <c r="Y66" s="61"/>
      <c r="Z66" s="64"/>
      <c r="AA66" s="64"/>
      <c r="AB66" s="64"/>
      <c r="AC66" s="73"/>
      <c r="AD66" s="61"/>
      <c r="AE66" s="64"/>
      <c r="AF66" s="64"/>
      <c r="AG66" s="64"/>
      <c r="AH66" s="64"/>
      <c r="AI66" s="73"/>
      <c r="AJ66" s="10"/>
      <c r="AK66" s="2"/>
      <c r="AL66" s="2"/>
      <c r="AM66" s="2"/>
      <c r="AN66" s="2"/>
      <c r="AO66" s="2"/>
      <c r="AP66" s="2"/>
      <c r="AQ66" s="2"/>
    </row>
    <row r="67" spans="1:57">
      <c r="A67" s="2"/>
      <c r="B67" s="10"/>
      <c r="C67" s="19" t="str">
        <f>+IFERROR(IF(VLOOKUP(#REF!,[1]ワークシート!$A$2:$BW$498,35,0)="","",VLOOKUP(#REF!,[1]ワークシート!$A$2:$BW$498,35,0)),"")</f>
        <v/>
      </c>
      <c r="D67" s="26"/>
      <c r="E67" s="19" t="str">
        <f>+IFERROR(IF(VLOOKUP(#REF!,[1]ワークシート!$A$2:$BW$498,36,0)="","",VLOOKUP(#REF!,[1]ワークシート!$A$2:$BW$498,36,0)),"")</f>
        <v/>
      </c>
      <c r="F67" s="34"/>
      <c r="G67" s="34"/>
      <c r="H67" s="34"/>
      <c r="I67" s="26"/>
      <c r="J67" s="19" t="str">
        <f>+IFERROR(IF(VLOOKUP(#REF!,[1]ワークシート!$A$2:$BW$498,37,0)="","",VLOOKUP(#REF!,[1]ワークシート!$A$2:$BW$498,37,0)),"")</f>
        <v/>
      </c>
      <c r="K67" s="34"/>
      <c r="L67" s="34"/>
      <c r="M67" s="34"/>
      <c r="N67" s="26"/>
      <c r="O67" s="19" t="str">
        <f>+IFERROR(IF(VLOOKUP(#REF!,[1]ワークシート!$A$2:$BW$498,38,0)="","",VLOOKUP(#REF!,[1]ワークシート!$A$2:$BW$498,38,0)),"")</f>
        <v/>
      </c>
      <c r="P67" s="34"/>
      <c r="Q67" s="34"/>
      <c r="R67" s="26"/>
      <c r="S67" s="10"/>
      <c r="T67" s="19" t="str">
        <f>+IFERROR(IF(VLOOKUP(#REF!,[1]ワークシート!$A$2:$BW$498,39,0)="","",VLOOKUP(#REF!,[1]ワークシート!$A$2:$BW$498,39,0)),"")</f>
        <v/>
      </c>
      <c r="U67" s="34"/>
      <c r="V67" s="34"/>
      <c r="W67" s="34"/>
      <c r="X67" s="26"/>
      <c r="Y67" s="19" t="str">
        <f>+IFERROR(IF(VLOOKUP(#REF!,[1]ワークシート!$A$2:$BW$498,40,0)="","",VLOOKUP(#REF!,[1]ワークシート!$A$2:$BW$498,40,0)),"")</f>
        <v/>
      </c>
      <c r="Z67" s="34"/>
      <c r="AA67" s="34"/>
      <c r="AB67" s="34"/>
      <c r="AC67" s="26"/>
      <c r="AD67" s="19" t="str">
        <f>+IFERROR(IF(VLOOKUP(#REF!,[1]ワークシート!$A$2:$BW$498,41,0)="","",VLOOKUP(#REF!,[1]ワークシート!$A$2:$BW$498,41,0)),"")</f>
        <v/>
      </c>
      <c r="AE67" s="34"/>
      <c r="AF67" s="34"/>
      <c r="AG67" s="34"/>
      <c r="AH67" s="34"/>
      <c r="AI67" s="26"/>
      <c r="AJ67" s="107"/>
      <c r="AK67" s="2"/>
      <c r="AL67" s="2"/>
      <c r="AM67" s="2"/>
      <c r="AN67" s="2"/>
      <c r="AO67" s="2"/>
      <c r="AP67" s="2"/>
      <c r="AQ67" s="2"/>
    </row>
    <row r="68" spans="1:57">
      <c r="A68" s="2"/>
      <c r="B68" s="10"/>
      <c r="C68" s="20"/>
      <c r="D68" s="27"/>
      <c r="E68" s="20"/>
      <c r="F68" s="35"/>
      <c r="G68" s="35"/>
      <c r="H68" s="35"/>
      <c r="I68" s="27"/>
      <c r="J68" s="20"/>
      <c r="K68" s="35"/>
      <c r="L68" s="35"/>
      <c r="M68" s="35"/>
      <c r="N68" s="27"/>
      <c r="O68" s="20"/>
      <c r="P68" s="35"/>
      <c r="Q68" s="35"/>
      <c r="R68" s="27"/>
      <c r="S68" s="10"/>
      <c r="T68" s="20"/>
      <c r="U68" s="35"/>
      <c r="V68" s="35"/>
      <c r="W68" s="35"/>
      <c r="X68" s="27"/>
      <c r="Y68" s="20"/>
      <c r="Z68" s="35"/>
      <c r="AA68" s="35"/>
      <c r="AB68" s="35"/>
      <c r="AC68" s="27"/>
      <c r="AD68" s="20"/>
      <c r="AE68" s="35"/>
      <c r="AF68" s="35"/>
      <c r="AG68" s="35"/>
      <c r="AH68" s="35"/>
      <c r="AI68" s="27"/>
      <c r="AJ68" s="107"/>
      <c r="AK68" s="2"/>
      <c r="AL68" s="2"/>
      <c r="AM68" s="2"/>
      <c r="AN68" s="2"/>
      <c r="AO68" s="2"/>
      <c r="AP68" s="2"/>
      <c r="AQ68" s="2"/>
    </row>
    <row r="69" spans="1:57">
      <c r="A69" s="2"/>
      <c r="B69" s="10"/>
      <c r="C69" s="20"/>
      <c r="D69" s="27"/>
      <c r="E69" s="20"/>
      <c r="F69" s="35"/>
      <c r="G69" s="35"/>
      <c r="H69" s="35"/>
      <c r="I69" s="27"/>
      <c r="J69" s="20"/>
      <c r="K69" s="35"/>
      <c r="L69" s="35"/>
      <c r="M69" s="35"/>
      <c r="N69" s="27"/>
      <c r="O69" s="20"/>
      <c r="P69" s="35"/>
      <c r="Q69" s="35"/>
      <c r="R69" s="27"/>
      <c r="S69" s="10"/>
      <c r="T69" s="20"/>
      <c r="U69" s="35"/>
      <c r="V69" s="35"/>
      <c r="W69" s="35"/>
      <c r="X69" s="27"/>
      <c r="Y69" s="20"/>
      <c r="Z69" s="35"/>
      <c r="AA69" s="35"/>
      <c r="AB69" s="35"/>
      <c r="AC69" s="27"/>
      <c r="AD69" s="20"/>
      <c r="AE69" s="35"/>
      <c r="AF69" s="35"/>
      <c r="AG69" s="35"/>
      <c r="AH69" s="35"/>
      <c r="AI69" s="27"/>
      <c r="AJ69" s="107"/>
      <c r="AK69" s="2"/>
      <c r="AL69" s="2"/>
      <c r="AM69" s="2"/>
      <c r="AN69" s="2"/>
      <c r="AO69" s="2"/>
      <c r="AP69" s="2"/>
      <c r="AQ69" s="2"/>
    </row>
    <row r="70" spans="1:57">
      <c r="A70" s="2"/>
      <c r="B70" s="10"/>
      <c r="C70" s="21"/>
      <c r="D70" s="28"/>
      <c r="E70" s="21"/>
      <c r="F70" s="36"/>
      <c r="G70" s="36"/>
      <c r="H70" s="36"/>
      <c r="I70" s="28"/>
      <c r="J70" s="21"/>
      <c r="K70" s="36"/>
      <c r="L70" s="36"/>
      <c r="M70" s="36"/>
      <c r="N70" s="28"/>
      <c r="O70" s="21"/>
      <c r="P70" s="36"/>
      <c r="Q70" s="36"/>
      <c r="R70" s="28"/>
      <c r="S70" s="10"/>
      <c r="T70" s="21"/>
      <c r="U70" s="36"/>
      <c r="V70" s="36"/>
      <c r="W70" s="36"/>
      <c r="X70" s="28"/>
      <c r="Y70" s="21"/>
      <c r="Z70" s="36"/>
      <c r="AA70" s="36"/>
      <c r="AB70" s="36"/>
      <c r="AC70" s="28"/>
      <c r="AD70" s="21"/>
      <c r="AE70" s="36"/>
      <c r="AF70" s="36"/>
      <c r="AG70" s="36"/>
      <c r="AH70" s="36"/>
      <c r="AI70" s="28"/>
      <c r="AJ70" s="107"/>
      <c r="AK70" s="2"/>
      <c r="AL70" s="2"/>
      <c r="AM70" s="2"/>
      <c r="AN70" s="2"/>
      <c r="AO70" s="2"/>
      <c r="AP70" s="2"/>
      <c r="AQ70" s="2"/>
    </row>
    <row r="71" spans="1:57" ht="26.4" hidden="1">
      <c r="A71" s="2"/>
      <c r="C71" s="22"/>
      <c r="AK71" s="2"/>
      <c r="AL71" s="2"/>
      <c r="AM71" s="2"/>
      <c r="AN71" s="2"/>
      <c r="AO71" s="2"/>
      <c r="AP71" s="2"/>
      <c r="AQ71" s="2"/>
    </row>
    <row r="72" spans="1:57" ht="26.4" hidden="1">
      <c r="A72" s="2"/>
      <c r="C72" s="22" t="s">
        <v>11</v>
      </c>
      <c r="AK72" s="2"/>
      <c r="AL72" s="2"/>
      <c r="AM72" s="2"/>
      <c r="AN72" s="2"/>
      <c r="AO72" s="2"/>
      <c r="AP72" s="2"/>
      <c r="AQ72" s="2"/>
      <c r="AR72" s="2"/>
      <c r="AS72" s="2"/>
      <c r="AT72" s="2"/>
      <c r="AU72" s="2"/>
      <c r="AV72" s="2"/>
      <c r="AW72" s="2"/>
      <c r="AX72" s="2"/>
      <c r="AY72" s="2"/>
      <c r="AZ72" s="2"/>
      <c r="BA72" s="2"/>
      <c r="BB72" s="2"/>
      <c r="BC72" s="2"/>
      <c r="BD72" s="2"/>
      <c r="BE72" s="2"/>
    </row>
    <row r="73" spans="1:57" ht="9" hidden="1" customHeight="1">
      <c r="A73" s="2"/>
      <c r="C73" s="22"/>
      <c r="AK73" s="2"/>
      <c r="AL73" s="2"/>
      <c r="AM73" s="2"/>
      <c r="AN73" s="2"/>
      <c r="AO73" s="2"/>
      <c r="AP73" s="2"/>
      <c r="AQ73" s="2"/>
      <c r="AR73" s="2"/>
      <c r="AS73" s="2"/>
      <c r="AT73" s="2"/>
      <c r="AU73" s="2"/>
      <c r="AV73" s="2"/>
      <c r="AW73" s="2"/>
      <c r="AX73" s="2"/>
      <c r="AY73" s="2"/>
      <c r="AZ73" s="2"/>
      <c r="BA73" s="2"/>
      <c r="BB73" s="2"/>
      <c r="BC73" s="2"/>
      <c r="BD73" s="2"/>
      <c r="BE73" s="2"/>
    </row>
    <row r="74" spans="1:57" ht="30.75" hidden="1" customHeight="1">
      <c r="A74" s="2"/>
      <c r="C74" s="13" t="str">
        <f>+IFERROR(VLOOKUP(#REF!,[1]ワークシート!$A$2:$BW$498,21,0),"")</f>
        <v/>
      </c>
      <c r="D74" s="29"/>
      <c r="E74" s="29"/>
      <c r="F74" s="29"/>
      <c r="G74" s="29"/>
      <c r="H74" s="29"/>
      <c r="I74" s="29"/>
      <c r="J74" s="29"/>
      <c r="K74" s="24"/>
      <c r="L74" s="40" t="str">
        <f>+IFERROR(VLOOKUP(#REF!,[1]ワークシート!$A$2:$BW$498,23,0),"")</f>
        <v/>
      </c>
      <c r="M74" s="40"/>
      <c r="N74" s="40"/>
      <c r="O74" s="40"/>
      <c r="P74" s="40"/>
      <c r="Q74" s="40"/>
      <c r="R74" s="40"/>
      <c r="S74" s="40"/>
      <c r="T74" s="40"/>
      <c r="AK74" s="2"/>
      <c r="AL74" s="2"/>
      <c r="AM74" s="2"/>
      <c r="AN74" s="2"/>
      <c r="AO74" s="2"/>
      <c r="AP74" s="2"/>
      <c r="AQ74" s="2"/>
      <c r="AR74" s="2"/>
      <c r="AS74" s="2"/>
      <c r="AT74" s="2"/>
      <c r="AU74" s="2"/>
      <c r="AV74" s="2"/>
      <c r="AW74" s="2"/>
      <c r="AX74" s="2"/>
      <c r="AY74" s="2"/>
      <c r="AZ74" s="2"/>
      <c r="BA74" s="2"/>
      <c r="BB74" s="2"/>
      <c r="BC74" s="2"/>
      <c r="BD74" s="2"/>
      <c r="BE74" s="2"/>
    </row>
    <row r="75" spans="1:57" hidden="1">
      <c r="A75" s="2"/>
      <c r="AK75" s="2"/>
      <c r="AL75" s="2"/>
      <c r="AM75" s="2"/>
      <c r="AN75" s="2"/>
      <c r="AO75" s="2"/>
      <c r="AP75" s="2"/>
      <c r="AQ75" s="2"/>
      <c r="AR75" s="2"/>
      <c r="AS75" s="2"/>
      <c r="AT75" s="2"/>
      <c r="AU75" s="2"/>
      <c r="AV75" s="2"/>
      <c r="AW75" s="2"/>
      <c r="AX75" s="2"/>
      <c r="AY75" s="2"/>
      <c r="AZ75" s="2"/>
      <c r="BA75" s="2"/>
      <c r="BB75" s="2"/>
      <c r="BC75" s="2"/>
      <c r="BD75" s="2"/>
      <c r="BE75" s="2"/>
    </row>
    <row r="76" spans="1:57" ht="21" hidden="1" customHeight="1">
      <c r="A76" s="2"/>
      <c r="B76" s="11" t="s">
        <v>3</v>
      </c>
      <c r="C76" s="11"/>
      <c r="D76" s="11"/>
      <c r="E76" s="11"/>
      <c r="F76" s="11"/>
      <c r="G76" s="11"/>
      <c r="H76" s="11"/>
      <c r="I76" s="11"/>
      <c r="J76" s="11"/>
      <c r="K76" s="50" t="s">
        <v>8</v>
      </c>
      <c r="L76" s="50"/>
      <c r="M76" s="50"/>
      <c r="N76" s="50"/>
      <c r="O76" s="50"/>
      <c r="P76" s="50"/>
      <c r="Q76" s="50"/>
      <c r="R76" s="50" t="s">
        <v>38</v>
      </c>
      <c r="S76" s="50"/>
      <c r="T76" s="50"/>
      <c r="U76" s="50"/>
      <c r="V76" s="50"/>
      <c r="W76" s="50"/>
      <c r="X76" s="50"/>
      <c r="Y76" s="50"/>
      <c r="Z76" s="11" t="s">
        <v>5</v>
      </c>
      <c r="AA76" s="11"/>
      <c r="AB76" s="11"/>
      <c r="AC76" s="11"/>
      <c r="AD76" s="11"/>
      <c r="AE76" s="11"/>
      <c r="AF76" s="39" t="s">
        <v>49</v>
      </c>
      <c r="AG76" s="39"/>
      <c r="AH76" s="104"/>
      <c r="AI76" s="104"/>
      <c r="AJ76" s="108" t="s">
        <v>36</v>
      </c>
      <c r="AK76" s="2"/>
      <c r="AL76" s="2"/>
      <c r="AM76" s="2"/>
      <c r="AN76" s="2"/>
      <c r="AO76" s="2"/>
      <c r="AP76" s="2"/>
      <c r="AQ76" s="2"/>
      <c r="AR76" s="2"/>
      <c r="AS76" s="2"/>
      <c r="AT76" s="2"/>
      <c r="AU76" s="2"/>
      <c r="AV76" s="2"/>
      <c r="AW76" s="2"/>
      <c r="AX76" s="2"/>
      <c r="AY76" s="2"/>
      <c r="AZ76" s="2"/>
      <c r="BA76" s="2"/>
      <c r="BB76" s="2"/>
      <c r="BC76" s="2"/>
      <c r="BD76" s="2"/>
      <c r="BE76" s="2"/>
    </row>
    <row r="77" spans="1:57" ht="21" hidden="1" customHeight="1">
      <c r="A77" s="2"/>
      <c r="B77" s="11" t="s">
        <v>6</v>
      </c>
      <c r="C77" s="11"/>
      <c r="D77" s="11"/>
      <c r="E77" s="11"/>
      <c r="F77" s="11"/>
      <c r="G77" s="11"/>
      <c r="H77" s="39" t="s">
        <v>24</v>
      </c>
      <c r="I77" s="39" t="s">
        <v>26</v>
      </c>
      <c r="J77" s="11"/>
      <c r="K77" s="39" t="s">
        <v>32</v>
      </c>
      <c r="L77" s="11"/>
      <c r="M77" s="11"/>
      <c r="N77" s="11" t="s">
        <v>27</v>
      </c>
      <c r="O77" s="11"/>
      <c r="P77" s="39" t="s">
        <v>20</v>
      </c>
      <c r="Q77" s="11"/>
      <c r="R77" s="39" t="s">
        <v>39</v>
      </c>
      <c r="S77" s="11"/>
      <c r="T77" s="11"/>
      <c r="U77" s="11" t="s">
        <v>27</v>
      </c>
      <c r="V77" s="11"/>
      <c r="W77" s="39" t="s">
        <v>20</v>
      </c>
      <c r="X77" s="11"/>
      <c r="Y77" s="11"/>
      <c r="Z77" s="39" t="s">
        <v>43</v>
      </c>
      <c r="AA77" s="11"/>
      <c r="AB77" s="11" t="s">
        <v>44</v>
      </c>
      <c r="AC77" s="11"/>
      <c r="AD77" s="39" t="s">
        <v>46</v>
      </c>
      <c r="AE77" s="11"/>
      <c r="AF77" s="39"/>
      <c r="AG77" s="39"/>
      <c r="AH77" s="105"/>
      <c r="AI77" s="105"/>
      <c r="AJ77" s="109"/>
      <c r="AK77" s="2"/>
      <c r="AL77" s="2"/>
      <c r="AM77" s="2"/>
      <c r="AN77" s="2"/>
      <c r="AO77" s="2"/>
      <c r="AP77" s="2"/>
      <c r="AQ77" s="2"/>
      <c r="AR77" s="2"/>
      <c r="AS77" s="2"/>
      <c r="AT77" s="2"/>
      <c r="AU77" s="2"/>
      <c r="AV77" s="2"/>
      <c r="AW77" s="2"/>
      <c r="AX77" s="2"/>
      <c r="AY77" s="2"/>
      <c r="AZ77" s="2"/>
      <c r="BA77" s="2"/>
      <c r="BB77" s="2"/>
      <c r="BC77" s="2"/>
      <c r="BD77" s="2"/>
      <c r="BE77" s="2"/>
    </row>
    <row r="78" spans="1:57" ht="21" hidden="1" customHeight="1">
      <c r="A78" s="2"/>
      <c r="B78" s="12" t="s">
        <v>12</v>
      </c>
      <c r="C78" s="23"/>
      <c r="D78" s="30" t="s">
        <v>18</v>
      </c>
      <c r="E78" s="23"/>
      <c r="F78" s="11" t="s">
        <v>23</v>
      </c>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39"/>
      <c r="AG78" s="39"/>
      <c r="AH78" s="106"/>
      <c r="AI78" s="106"/>
      <c r="AJ78" s="110"/>
      <c r="AK78" s="2"/>
      <c r="AL78" s="2"/>
      <c r="AM78" s="2"/>
      <c r="AN78" s="2"/>
      <c r="AO78" s="2"/>
      <c r="AP78" s="2"/>
      <c r="AQ78" s="2"/>
      <c r="AR78" s="2"/>
      <c r="AS78" s="2"/>
      <c r="AT78" s="2"/>
      <c r="AU78" s="2"/>
      <c r="AV78" s="2"/>
      <c r="AW78" s="2"/>
      <c r="AX78" s="2"/>
      <c r="AY78" s="2"/>
      <c r="AZ78" s="2"/>
      <c r="BA78" s="2"/>
      <c r="BB78" s="2"/>
      <c r="BC78" s="2"/>
      <c r="BD78" s="2"/>
      <c r="BE78" s="2"/>
    </row>
    <row r="79" spans="1:57" ht="34.5" hidden="1" customHeight="1">
      <c r="A79" s="2"/>
      <c r="B79" s="13" t="str">
        <f>+IFERROR(VLOOKUP(#REF!&amp;"-"&amp;ROW()-108,[1]ワークシート!$C$2:$BW$498,9,0),"")</f>
        <v/>
      </c>
      <c r="C79" s="24"/>
      <c r="D79" s="29" t="str">
        <f>+IFERROR(IF(VLOOKUP(#REF!&amp;"-"&amp;ROW()-108,[1]ワークシート!$C$2:$BW$498,10,0)="","",VLOOKUP(#REF!&amp;"-"&amp;ROW()-108,[1]ワークシート!$C$2:$BW$498,10,0)),"")</f>
        <v/>
      </c>
      <c r="E79" s="24"/>
      <c r="F79" s="13" t="str">
        <f>+IFERROR(VLOOKUP(#REF!&amp;"-"&amp;ROW()-108,[1]ワークシート!$C$2:$BW$498,11,0),"")</f>
        <v/>
      </c>
      <c r="G79" s="24"/>
      <c r="H79" s="40" t="str">
        <f>+IFERROR(VLOOKUP(#REF!&amp;"-"&amp;ROW()-108,[1]ワークシート!$C$2:$BW$498,12,0),"")</f>
        <v/>
      </c>
      <c r="I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79" s="48"/>
      <c r="K79" s="13" t="str">
        <f>+IFERROR(VLOOKUP(#REF!&amp;"-"&amp;ROW()-108,[1]ワークシート!$C$2:$BW$498,19,0),"")</f>
        <v/>
      </c>
      <c r="L79" s="29"/>
      <c r="M79" s="24"/>
      <c r="N79" s="55" t="str">
        <f>+IFERROR(VLOOKUP(#REF!&amp;"-"&amp;ROW()-108,[1]ワークシート!$C$2:$BW$498,24,0),"")</f>
        <v/>
      </c>
      <c r="O79" s="62"/>
      <c r="P79" s="65" t="str">
        <f>+IFERROR(VLOOKUP(#REF!&amp;"-"&amp;ROW()-108,[1]ワークシート!$C$2:$BW$498,25,0),"")</f>
        <v/>
      </c>
      <c r="Q79" s="65"/>
      <c r="R79" s="74" t="str">
        <f>+IFERROR(VLOOKUP(#REF!&amp;"-"&amp;ROW()-108,[1]ワークシート!$C$2:$BW$498,55,0),"")</f>
        <v/>
      </c>
      <c r="S79" s="74"/>
      <c r="T79" s="74"/>
      <c r="U79" s="65" t="str">
        <f>+IFERROR(VLOOKUP(#REF!&amp;"-"&amp;ROW()-108,[1]ワークシート!$C$2:$BW$498,60,0),"")</f>
        <v/>
      </c>
      <c r="V79" s="65"/>
      <c r="W79" s="65" t="str">
        <f>+IFERROR(VLOOKUP(#REF!&amp;"-"&amp;ROW()-108,[1]ワークシート!$C$2:$BW$498,61,0),"")</f>
        <v/>
      </c>
      <c r="X79" s="65"/>
      <c r="Y79" s="65"/>
      <c r="Z79" s="40" t="str">
        <f t="shared" ref="Z79:Z142" si="0">IF(AD79="","",IF(AD79=0,"使用貸借権","賃借権"))</f>
        <v/>
      </c>
      <c r="AA79" s="40"/>
      <c r="AB79" s="95" t="str">
        <f>+IFERROR(IF(VLOOKUP(#REF!&amp;"-"&amp;ROW()-108,[1]ワークシート!$C$2:$BW$498,13,0)="","",VLOOKUP(#REF!&amp;"-"&amp;ROW()-108,[1]ワークシート!$C$2:$BW$498,13,0)),"")</f>
        <v/>
      </c>
      <c r="AC79" s="95"/>
      <c r="AD79" s="95" t="str">
        <f>+IFERROR(VLOOKUP(#REF!&amp;"-"&amp;ROW()-108,[1]ワークシート!$C$2:$BW$498,30,0),"")</f>
        <v/>
      </c>
      <c r="AE79" s="95"/>
      <c r="AF79" s="40" t="str">
        <f t="shared" ref="AF79:AF142" si="1">IF(Z79="","",IF(Z79="使用貸借権","-","口座振込　１２月"))</f>
        <v/>
      </c>
      <c r="AG79" s="40"/>
      <c r="AH79" s="40"/>
      <c r="AI79" s="40"/>
      <c r="AJ79" s="95" t="str">
        <f>+IFERROR(IF(VLOOKUP(#REF!&amp;"-"&amp;ROW()-108,[1]ワークシート!$C$2:$BW$498,31,0)="","",VLOOKUP(#REF!&amp;"-"&amp;ROW()-108,[1]ワークシート!$C$2:$BW$498,31,0)),"")</f>
        <v/>
      </c>
      <c r="AK79" s="2"/>
      <c r="AL79" s="2"/>
      <c r="AM79" s="2"/>
      <c r="AN79" s="2"/>
      <c r="AO79" s="2"/>
      <c r="AP79" s="2"/>
      <c r="AQ79" s="2"/>
    </row>
    <row r="80" spans="1:57" ht="35.1" hidden="1" customHeight="1">
      <c r="A80" s="2"/>
      <c r="B80" s="13" t="str">
        <f>+IFERROR(VLOOKUP(#REF!&amp;"-"&amp;ROW()-108,[1]ワークシート!$C$2:$BW$498,9,0),"")</f>
        <v/>
      </c>
      <c r="C80" s="24"/>
      <c r="D80" s="29" t="str">
        <f>+IFERROR(IF(VLOOKUP(#REF!&amp;"-"&amp;ROW()-108,[1]ワークシート!$C$2:$BW$498,10,0)="","",VLOOKUP(#REF!&amp;"-"&amp;ROW()-108,[1]ワークシート!$C$2:$BW$498,10,0)),"")</f>
        <v/>
      </c>
      <c r="E80" s="24"/>
      <c r="F80" s="13" t="str">
        <f>+IFERROR(VLOOKUP(#REF!&amp;"-"&amp;ROW()-108,[1]ワークシート!$C$2:$BW$498,11,0),"")</f>
        <v/>
      </c>
      <c r="G80" s="24"/>
      <c r="H80" s="40" t="str">
        <f>+IFERROR(VLOOKUP(#REF!&amp;"-"&amp;ROW()-108,[1]ワークシート!$C$2:$BW$498,12,0),"")</f>
        <v/>
      </c>
      <c r="I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0" s="48"/>
      <c r="K80" s="13" t="str">
        <f>+IFERROR(VLOOKUP(#REF!&amp;"-"&amp;ROW()-108,[1]ワークシート!$C$2:$BW$498,19,0),"")</f>
        <v/>
      </c>
      <c r="L80" s="29"/>
      <c r="M80" s="24"/>
      <c r="N80" s="55" t="str">
        <f>+IFERROR(VLOOKUP(#REF!&amp;"-"&amp;ROW()-108,[1]ワークシート!$C$2:$BW$498,24,0),"")</f>
        <v/>
      </c>
      <c r="O80" s="62"/>
      <c r="P80" s="65" t="str">
        <f>+IFERROR(VLOOKUP(#REF!&amp;"-"&amp;ROW()-108,[1]ワークシート!$C$2:$BW$498,25,0),"")</f>
        <v/>
      </c>
      <c r="Q80" s="65"/>
      <c r="R80" s="74" t="str">
        <f>+IFERROR(VLOOKUP(#REF!&amp;"-"&amp;ROW()-108,[1]ワークシート!$C$2:$BW$498,55,0),"")</f>
        <v/>
      </c>
      <c r="S80" s="74"/>
      <c r="T80" s="74"/>
      <c r="U80" s="65" t="str">
        <f>+IFERROR(VLOOKUP(#REF!&amp;"-"&amp;ROW()-108,[1]ワークシート!$C$2:$BW$498,60,0),"")</f>
        <v/>
      </c>
      <c r="V80" s="65"/>
      <c r="W80" s="65" t="str">
        <f>+IFERROR(VLOOKUP(#REF!&amp;"-"&amp;ROW()-108,[1]ワークシート!$C$2:$BW$498,61,0),"")</f>
        <v/>
      </c>
      <c r="X80" s="65"/>
      <c r="Y80" s="65"/>
      <c r="Z80" s="40" t="str">
        <f t="shared" si="0"/>
        <v/>
      </c>
      <c r="AA80" s="40"/>
      <c r="AB80" s="95" t="str">
        <f>+IFERROR(IF(VLOOKUP(#REF!&amp;"-"&amp;ROW()-108,[1]ワークシート!$C$2:$BW$498,13,0)="","",VLOOKUP(#REF!&amp;"-"&amp;ROW()-108,[1]ワークシート!$C$2:$BW$498,13,0)),"")</f>
        <v/>
      </c>
      <c r="AC80" s="95"/>
      <c r="AD80" s="95" t="str">
        <f>+IFERROR(VLOOKUP(#REF!&amp;"-"&amp;ROW()-108,[1]ワークシート!$C$2:$BW$498,30,0),"")</f>
        <v/>
      </c>
      <c r="AE80" s="95"/>
      <c r="AF80" s="40" t="str">
        <f t="shared" si="1"/>
        <v/>
      </c>
      <c r="AG80" s="40"/>
      <c r="AH80" s="40"/>
      <c r="AI80" s="40"/>
      <c r="AJ80" s="95" t="str">
        <f>+IFERROR(IF(VLOOKUP(#REF!&amp;"-"&amp;ROW()-108,[1]ワークシート!$C$2:$BW$498,31,0)="","",VLOOKUP(#REF!&amp;"-"&amp;ROW()-108,[1]ワークシート!$C$2:$BW$498,31,0)),"")</f>
        <v/>
      </c>
      <c r="AK80" s="2"/>
      <c r="AL80" s="2"/>
      <c r="AM80" s="2"/>
      <c r="AN80" s="2"/>
      <c r="AO80" s="2"/>
      <c r="AP80" s="2"/>
      <c r="AQ80" s="2"/>
      <c r="AR80" s="2"/>
      <c r="AS80" s="2"/>
      <c r="AT80" s="2"/>
      <c r="AU80" s="2"/>
      <c r="AV80" s="2"/>
      <c r="AW80" s="2"/>
      <c r="AX80" s="2"/>
      <c r="AY80" s="2"/>
      <c r="AZ80" s="2"/>
      <c r="BA80" s="2"/>
      <c r="BB80" s="2"/>
      <c r="BC80" s="2"/>
      <c r="BD80" s="2"/>
      <c r="BE80" s="2"/>
    </row>
    <row r="81" spans="1:57" ht="35.1" hidden="1" customHeight="1">
      <c r="A81" s="2"/>
      <c r="B81" s="13" t="str">
        <f>+IFERROR(VLOOKUP(#REF!&amp;"-"&amp;ROW()-108,[1]ワークシート!$C$2:$BW$498,9,0),"")</f>
        <v/>
      </c>
      <c r="C81" s="24"/>
      <c r="D81" s="29" t="str">
        <f>+IFERROR(IF(VLOOKUP(#REF!&amp;"-"&amp;ROW()-108,[1]ワークシート!$C$2:$BW$498,10,0)="","",VLOOKUP(#REF!&amp;"-"&amp;ROW()-108,[1]ワークシート!$C$2:$BW$498,10,0)),"")</f>
        <v/>
      </c>
      <c r="E81" s="24"/>
      <c r="F81" s="13" t="str">
        <f>+IFERROR(VLOOKUP(#REF!&amp;"-"&amp;ROW()-108,[1]ワークシート!$C$2:$BW$498,11,0),"")</f>
        <v/>
      </c>
      <c r="G81" s="24"/>
      <c r="H81" s="40" t="str">
        <f>+IFERROR(VLOOKUP(#REF!&amp;"-"&amp;ROW()-108,[1]ワークシート!$C$2:$BW$498,12,0),"")</f>
        <v/>
      </c>
      <c r="I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1" s="48"/>
      <c r="K81" s="13" t="str">
        <f>+IFERROR(VLOOKUP(#REF!&amp;"-"&amp;ROW()-108,[1]ワークシート!$C$2:$BW$498,19,0),"")</f>
        <v/>
      </c>
      <c r="L81" s="29"/>
      <c r="M81" s="24"/>
      <c r="N81" s="55" t="str">
        <f>+IFERROR(VLOOKUP(#REF!&amp;"-"&amp;ROW()-108,[1]ワークシート!$C$2:$BW$498,24,0),"")</f>
        <v/>
      </c>
      <c r="O81" s="62"/>
      <c r="P81" s="65" t="str">
        <f>+IFERROR(VLOOKUP(#REF!&amp;"-"&amp;ROW()-108,[1]ワークシート!$C$2:$BW$498,25,0),"")</f>
        <v/>
      </c>
      <c r="Q81" s="65"/>
      <c r="R81" s="74" t="str">
        <f>+IFERROR(VLOOKUP(#REF!&amp;"-"&amp;ROW()-108,[1]ワークシート!$C$2:$BW$498,55,0),"")</f>
        <v/>
      </c>
      <c r="S81" s="74"/>
      <c r="T81" s="74"/>
      <c r="U81" s="65" t="str">
        <f>+IFERROR(VLOOKUP(#REF!&amp;"-"&amp;ROW()-108,[1]ワークシート!$C$2:$BW$498,60,0),"")</f>
        <v/>
      </c>
      <c r="V81" s="65"/>
      <c r="W81" s="65" t="str">
        <f>+IFERROR(VLOOKUP(#REF!&amp;"-"&amp;ROW()-108,[1]ワークシート!$C$2:$BW$498,61,0),"")</f>
        <v/>
      </c>
      <c r="X81" s="65"/>
      <c r="Y81" s="65"/>
      <c r="Z81" s="40" t="str">
        <f t="shared" si="0"/>
        <v/>
      </c>
      <c r="AA81" s="40"/>
      <c r="AB81" s="95" t="str">
        <f>+IFERROR(IF(VLOOKUP(#REF!&amp;"-"&amp;ROW()-108,[1]ワークシート!$C$2:$BW$498,13,0)="","",VLOOKUP(#REF!&amp;"-"&amp;ROW()-108,[1]ワークシート!$C$2:$BW$498,13,0)),"")</f>
        <v/>
      </c>
      <c r="AC81" s="95"/>
      <c r="AD81" s="95" t="str">
        <f>+IFERROR(VLOOKUP(#REF!&amp;"-"&amp;ROW()-108,[1]ワークシート!$C$2:$BW$498,30,0),"")</f>
        <v/>
      </c>
      <c r="AE81" s="95"/>
      <c r="AF81" s="40" t="str">
        <f t="shared" si="1"/>
        <v/>
      </c>
      <c r="AG81" s="40"/>
      <c r="AH81" s="40"/>
      <c r="AI81" s="40"/>
      <c r="AJ81" s="95" t="str">
        <f>+IFERROR(IF(VLOOKUP(#REF!&amp;"-"&amp;ROW()-108,[1]ワークシート!$C$2:$BW$498,31,0)="","",VLOOKUP(#REF!&amp;"-"&amp;ROW()-108,[1]ワークシート!$C$2:$BW$498,31,0)),"")</f>
        <v/>
      </c>
      <c r="AK81" s="2"/>
      <c r="AL81" s="2"/>
      <c r="AM81" s="2"/>
      <c r="AN81" s="2"/>
      <c r="AO81" s="2"/>
      <c r="AP81" s="2"/>
      <c r="AQ81" s="2"/>
      <c r="AR81" s="2"/>
      <c r="AS81" s="2"/>
      <c r="AT81" s="2"/>
      <c r="AU81" s="2"/>
      <c r="AV81" s="2"/>
      <c r="AW81" s="2"/>
      <c r="AX81" s="2"/>
      <c r="AY81" s="2"/>
      <c r="AZ81" s="2"/>
      <c r="BA81" s="2"/>
      <c r="BB81" s="2"/>
      <c r="BC81" s="2"/>
      <c r="BD81" s="2"/>
      <c r="BE81" s="2"/>
    </row>
    <row r="82" spans="1:57" ht="35.1" hidden="1" customHeight="1">
      <c r="A82" s="2"/>
      <c r="B82" s="13" t="str">
        <f>+IFERROR(VLOOKUP(#REF!&amp;"-"&amp;ROW()-108,[1]ワークシート!$C$2:$BW$498,9,0),"")</f>
        <v/>
      </c>
      <c r="C82" s="24"/>
      <c r="D82" s="29" t="str">
        <f>+IFERROR(IF(VLOOKUP(#REF!&amp;"-"&amp;ROW()-108,[1]ワークシート!$C$2:$BW$498,10,0)="","",VLOOKUP(#REF!&amp;"-"&amp;ROW()-108,[1]ワークシート!$C$2:$BW$498,10,0)),"")</f>
        <v/>
      </c>
      <c r="E82" s="24"/>
      <c r="F82" s="13" t="str">
        <f>+IFERROR(VLOOKUP(#REF!&amp;"-"&amp;ROW()-108,[1]ワークシート!$C$2:$BW$498,11,0),"")</f>
        <v/>
      </c>
      <c r="G82" s="24"/>
      <c r="H82" s="40" t="str">
        <f>+IFERROR(VLOOKUP(#REF!&amp;"-"&amp;ROW()-108,[1]ワークシート!$C$2:$BW$498,12,0),"")</f>
        <v/>
      </c>
      <c r="I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2" s="48"/>
      <c r="K82" s="13" t="str">
        <f>+IFERROR(VLOOKUP(#REF!&amp;"-"&amp;ROW()-108,[1]ワークシート!$C$2:$BW$498,19,0),"")</f>
        <v/>
      </c>
      <c r="L82" s="29"/>
      <c r="M82" s="24"/>
      <c r="N82" s="55" t="str">
        <f>+IFERROR(VLOOKUP(#REF!&amp;"-"&amp;ROW()-108,[1]ワークシート!$C$2:$BW$498,24,0),"")</f>
        <v/>
      </c>
      <c r="O82" s="62"/>
      <c r="P82" s="65" t="str">
        <f>+IFERROR(VLOOKUP(#REF!&amp;"-"&amp;ROW()-108,[1]ワークシート!$C$2:$BW$498,25,0),"")</f>
        <v/>
      </c>
      <c r="Q82" s="65"/>
      <c r="R82" s="74" t="str">
        <f>+IFERROR(VLOOKUP(#REF!&amp;"-"&amp;ROW()-108,[1]ワークシート!$C$2:$BW$498,55,0),"")</f>
        <v/>
      </c>
      <c r="S82" s="74"/>
      <c r="T82" s="74"/>
      <c r="U82" s="65" t="str">
        <f>+IFERROR(VLOOKUP(#REF!&amp;"-"&amp;ROW()-108,[1]ワークシート!$C$2:$BW$498,60,0),"")</f>
        <v/>
      </c>
      <c r="V82" s="65"/>
      <c r="W82" s="65" t="str">
        <f>+IFERROR(VLOOKUP(#REF!&amp;"-"&amp;ROW()-108,[1]ワークシート!$C$2:$BW$498,61,0),"")</f>
        <v/>
      </c>
      <c r="X82" s="65"/>
      <c r="Y82" s="65"/>
      <c r="Z82" s="40" t="str">
        <f t="shared" si="0"/>
        <v/>
      </c>
      <c r="AA82" s="40"/>
      <c r="AB82" s="95" t="str">
        <f>+IFERROR(IF(VLOOKUP(#REF!&amp;"-"&amp;ROW()-108,[1]ワークシート!$C$2:$BW$498,13,0)="","",VLOOKUP(#REF!&amp;"-"&amp;ROW()-108,[1]ワークシート!$C$2:$BW$498,13,0)),"")</f>
        <v/>
      </c>
      <c r="AC82" s="95"/>
      <c r="AD82" s="95" t="str">
        <f>+IFERROR(VLOOKUP(#REF!&amp;"-"&amp;ROW()-108,[1]ワークシート!$C$2:$BW$498,30,0),"")</f>
        <v/>
      </c>
      <c r="AE82" s="95"/>
      <c r="AF82" s="40" t="str">
        <f t="shared" si="1"/>
        <v/>
      </c>
      <c r="AG82" s="40"/>
      <c r="AH82" s="40"/>
      <c r="AI82" s="40"/>
      <c r="AJ82" s="95" t="str">
        <f>+IFERROR(IF(VLOOKUP(#REF!&amp;"-"&amp;ROW()-108,[1]ワークシート!$C$2:$BW$498,31,0)="","",VLOOKUP(#REF!&amp;"-"&amp;ROW()-108,[1]ワークシート!$C$2:$BW$498,31,0)),"")</f>
        <v/>
      </c>
      <c r="AK82" s="2"/>
      <c r="AL82" s="2"/>
      <c r="AM82" s="2"/>
      <c r="AN82" s="2"/>
      <c r="AO82" s="2"/>
      <c r="AP82" s="2"/>
      <c r="AQ82" s="2"/>
      <c r="AR82" s="2"/>
      <c r="AS82" s="2"/>
      <c r="AT82" s="2"/>
      <c r="AU82" s="2"/>
      <c r="AV82" s="2"/>
      <c r="AW82" s="2"/>
      <c r="AX82" s="2"/>
      <c r="AY82" s="2"/>
      <c r="AZ82" s="2"/>
      <c r="BA82" s="2"/>
      <c r="BB82" s="2"/>
      <c r="BC82" s="2"/>
      <c r="BD82" s="2"/>
      <c r="BE82" s="2"/>
    </row>
    <row r="83" spans="1:57" ht="35.1" hidden="1" customHeight="1">
      <c r="A83" s="2"/>
      <c r="B83" s="13" t="str">
        <f>+IFERROR(VLOOKUP(#REF!&amp;"-"&amp;ROW()-108,[1]ワークシート!$C$2:$BW$498,9,0),"")</f>
        <v/>
      </c>
      <c r="C83" s="24"/>
      <c r="D83" s="29" t="str">
        <f>+IFERROR(IF(VLOOKUP(#REF!&amp;"-"&amp;ROW()-108,[1]ワークシート!$C$2:$BW$498,10,0)="","",VLOOKUP(#REF!&amp;"-"&amp;ROW()-108,[1]ワークシート!$C$2:$BW$498,10,0)),"")</f>
        <v/>
      </c>
      <c r="E83" s="24"/>
      <c r="F83" s="13" t="str">
        <f>+IFERROR(VLOOKUP(#REF!&amp;"-"&amp;ROW()-108,[1]ワークシート!$C$2:$BW$498,11,0),"")</f>
        <v/>
      </c>
      <c r="G83" s="24"/>
      <c r="H83" s="40" t="str">
        <f>+IFERROR(VLOOKUP(#REF!&amp;"-"&amp;ROW()-108,[1]ワークシート!$C$2:$BW$498,12,0),"")</f>
        <v/>
      </c>
      <c r="I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3" s="48"/>
      <c r="K83" s="13" t="str">
        <f>+IFERROR(VLOOKUP(#REF!&amp;"-"&amp;ROW()-108,[1]ワークシート!$C$2:$BW$498,19,0),"")</f>
        <v/>
      </c>
      <c r="L83" s="29"/>
      <c r="M83" s="24"/>
      <c r="N83" s="55" t="str">
        <f>+IFERROR(VLOOKUP(#REF!&amp;"-"&amp;ROW()-108,[1]ワークシート!$C$2:$BW$498,24,0),"")</f>
        <v/>
      </c>
      <c r="O83" s="62"/>
      <c r="P83" s="65" t="str">
        <f>+IFERROR(VLOOKUP(#REF!&amp;"-"&amp;ROW()-108,[1]ワークシート!$C$2:$BW$498,25,0),"")</f>
        <v/>
      </c>
      <c r="Q83" s="65"/>
      <c r="R83" s="74" t="str">
        <f>+IFERROR(VLOOKUP(#REF!&amp;"-"&amp;ROW()-108,[1]ワークシート!$C$2:$BW$498,55,0),"")</f>
        <v/>
      </c>
      <c r="S83" s="74"/>
      <c r="T83" s="74"/>
      <c r="U83" s="65" t="str">
        <f>+IFERROR(VLOOKUP(#REF!&amp;"-"&amp;ROW()-108,[1]ワークシート!$C$2:$BW$498,60,0),"")</f>
        <v/>
      </c>
      <c r="V83" s="65"/>
      <c r="W83" s="65" t="str">
        <f>+IFERROR(VLOOKUP(#REF!&amp;"-"&amp;ROW()-108,[1]ワークシート!$C$2:$BW$498,61,0),"")</f>
        <v/>
      </c>
      <c r="X83" s="65"/>
      <c r="Y83" s="65"/>
      <c r="Z83" s="40" t="str">
        <f t="shared" si="0"/>
        <v/>
      </c>
      <c r="AA83" s="40"/>
      <c r="AB83" s="95" t="str">
        <f>+IFERROR(IF(VLOOKUP(#REF!&amp;"-"&amp;ROW()-108,[1]ワークシート!$C$2:$BW$498,13,0)="","",VLOOKUP(#REF!&amp;"-"&amp;ROW()-108,[1]ワークシート!$C$2:$BW$498,13,0)),"")</f>
        <v/>
      </c>
      <c r="AC83" s="95"/>
      <c r="AD83" s="95" t="str">
        <f>+IFERROR(VLOOKUP(#REF!&amp;"-"&amp;ROW()-108,[1]ワークシート!$C$2:$BW$498,30,0),"")</f>
        <v/>
      </c>
      <c r="AE83" s="95"/>
      <c r="AF83" s="40" t="str">
        <f t="shared" si="1"/>
        <v/>
      </c>
      <c r="AG83" s="40"/>
      <c r="AH83" s="40"/>
      <c r="AI83" s="40"/>
      <c r="AJ83" s="95" t="str">
        <f>+IFERROR(IF(VLOOKUP(#REF!&amp;"-"&amp;ROW()-108,[1]ワークシート!$C$2:$BW$498,31,0)="","",VLOOKUP(#REF!&amp;"-"&amp;ROW()-108,[1]ワークシート!$C$2:$BW$498,31,0)),"")</f>
        <v/>
      </c>
      <c r="AK83" s="2"/>
      <c r="AL83" s="2"/>
      <c r="AM83" s="2"/>
      <c r="AN83" s="2"/>
      <c r="AO83" s="2"/>
      <c r="AP83" s="2"/>
      <c r="AQ83" s="2"/>
      <c r="AR83" s="2"/>
      <c r="AS83" s="2"/>
      <c r="AT83" s="2"/>
      <c r="AU83" s="2"/>
      <c r="AV83" s="2"/>
      <c r="AW83" s="2"/>
      <c r="AX83" s="2"/>
      <c r="AY83" s="2"/>
      <c r="AZ83" s="2"/>
      <c r="BA83" s="2"/>
      <c r="BB83" s="2"/>
      <c r="BC83" s="2"/>
      <c r="BD83" s="2"/>
      <c r="BE83" s="2"/>
    </row>
    <row r="84" spans="1:57" ht="35.1" hidden="1" customHeight="1">
      <c r="A84" s="2"/>
      <c r="B84" s="13" t="str">
        <f>+IFERROR(VLOOKUP(#REF!&amp;"-"&amp;ROW()-108,[1]ワークシート!$C$2:$BW$498,9,0),"")</f>
        <v/>
      </c>
      <c r="C84" s="24"/>
      <c r="D84" s="29" t="str">
        <f>+IFERROR(IF(VLOOKUP(#REF!&amp;"-"&amp;ROW()-108,[1]ワークシート!$C$2:$BW$498,10,0)="","",VLOOKUP(#REF!&amp;"-"&amp;ROW()-108,[1]ワークシート!$C$2:$BW$498,10,0)),"")</f>
        <v/>
      </c>
      <c r="E84" s="24"/>
      <c r="F84" s="13" t="str">
        <f>+IFERROR(VLOOKUP(#REF!&amp;"-"&amp;ROW()-108,[1]ワークシート!$C$2:$BW$498,11,0),"")</f>
        <v/>
      </c>
      <c r="G84" s="24"/>
      <c r="H84" s="40" t="str">
        <f>+IFERROR(VLOOKUP(#REF!&amp;"-"&amp;ROW()-108,[1]ワークシート!$C$2:$BW$498,12,0),"")</f>
        <v/>
      </c>
      <c r="I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4" s="48"/>
      <c r="K84" s="13" t="str">
        <f>+IFERROR(VLOOKUP(#REF!&amp;"-"&amp;ROW()-108,[1]ワークシート!$C$2:$BW$498,19,0),"")</f>
        <v/>
      </c>
      <c r="L84" s="29"/>
      <c r="M84" s="24"/>
      <c r="N84" s="55" t="str">
        <f>+IFERROR(VLOOKUP(#REF!&amp;"-"&amp;ROW()-108,[1]ワークシート!$C$2:$BW$498,24,0),"")</f>
        <v/>
      </c>
      <c r="O84" s="62"/>
      <c r="P84" s="65" t="str">
        <f>+IFERROR(VLOOKUP(#REF!&amp;"-"&amp;ROW()-108,[1]ワークシート!$C$2:$BW$498,25,0),"")</f>
        <v/>
      </c>
      <c r="Q84" s="65"/>
      <c r="R84" s="74" t="str">
        <f>+IFERROR(VLOOKUP(#REF!&amp;"-"&amp;ROW()-108,[1]ワークシート!$C$2:$BW$498,55,0),"")</f>
        <v/>
      </c>
      <c r="S84" s="74"/>
      <c r="T84" s="74"/>
      <c r="U84" s="65" t="str">
        <f>+IFERROR(VLOOKUP(#REF!&amp;"-"&amp;ROW()-108,[1]ワークシート!$C$2:$BW$498,60,0),"")</f>
        <v/>
      </c>
      <c r="V84" s="65"/>
      <c r="W84" s="65" t="str">
        <f>+IFERROR(VLOOKUP(#REF!&amp;"-"&amp;ROW()-108,[1]ワークシート!$C$2:$BW$498,61,0),"")</f>
        <v/>
      </c>
      <c r="X84" s="65"/>
      <c r="Y84" s="65"/>
      <c r="Z84" s="40" t="str">
        <f t="shared" si="0"/>
        <v/>
      </c>
      <c r="AA84" s="40"/>
      <c r="AB84" s="95" t="str">
        <f>+IFERROR(IF(VLOOKUP(#REF!&amp;"-"&amp;ROW()-108,[1]ワークシート!$C$2:$BW$498,13,0)="","",VLOOKUP(#REF!&amp;"-"&amp;ROW()-108,[1]ワークシート!$C$2:$BW$498,13,0)),"")</f>
        <v/>
      </c>
      <c r="AC84" s="95"/>
      <c r="AD84" s="95" t="str">
        <f>+IFERROR(VLOOKUP(#REF!&amp;"-"&amp;ROW()-108,[1]ワークシート!$C$2:$BW$498,30,0),"")</f>
        <v/>
      </c>
      <c r="AE84" s="95"/>
      <c r="AF84" s="40" t="str">
        <f t="shared" si="1"/>
        <v/>
      </c>
      <c r="AG84" s="40"/>
      <c r="AH84" s="40"/>
      <c r="AI84" s="40"/>
      <c r="AJ84" s="95" t="str">
        <f>+IFERROR(IF(VLOOKUP(#REF!&amp;"-"&amp;ROW()-108,[1]ワークシート!$C$2:$BW$498,31,0)="","",VLOOKUP(#REF!&amp;"-"&amp;ROW()-108,[1]ワークシート!$C$2:$BW$498,31,0)),"")</f>
        <v/>
      </c>
      <c r="AK84" s="2"/>
      <c r="AL84" s="2"/>
      <c r="AM84" s="2"/>
      <c r="AN84" s="2"/>
      <c r="AO84" s="2"/>
      <c r="AP84" s="2"/>
      <c r="AQ84" s="2"/>
      <c r="AR84" s="2"/>
      <c r="AS84" s="2"/>
      <c r="AT84" s="2"/>
      <c r="AU84" s="2"/>
      <c r="AV84" s="2"/>
      <c r="AW84" s="2"/>
      <c r="AX84" s="2"/>
      <c r="AY84" s="2"/>
      <c r="AZ84" s="2"/>
      <c r="BA84" s="2"/>
      <c r="BB84" s="2"/>
      <c r="BC84" s="2"/>
      <c r="BD84" s="2"/>
      <c r="BE84" s="2"/>
    </row>
    <row r="85" spans="1:57" ht="35.1" hidden="1" customHeight="1">
      <c r="A85" s="2"/>
      <c r="B85" s="13" t="str">
        <f>+IFERROR(VLOOKUP(#REF!&amp;"-"&amp;ROW()-108,[1]ワークシート!$C$2:$BW$498,9,0),"")</f>
        <v/>
      </c>
      <c r="C85" s="24"/>
      <c r="D85" s="29" t="str">
        <f>+IFERROR(IF(VLOOKUP(#REF!&amp;"-"&amp;ROW()-108,[1]ワークシート!$C$2:$BW$498,10,0)="","",VLOOKUP(#REF!&amp;"-"&amp;ROW()-108,[1]ワークシート!$C$2:$BW$498,10,0)),"")</f>
        <v/>
      </c>
      <c r="E85" s="24"/>
      <c r="F85" s="13" t="str">
        <f>+IFERROR(VLOOKUP(#REF!&amp;"-"&amp;ROW()-108,[1]ワークシート!$C$2:$BW$498,11,0),"")</f>
        <v/>
      </c>
      <c r="G85" s="24"/>
      <c r="H85" s="40" t="str">
        <f>+IFERROR(VLOOKUP(#REF!&amp;"-"&amp;ROW()-108,[1]ワークシート!$C$2:$BW$498,12,0),"")</f>
        <v/>
      </c>
      <c r="I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5" s="48"/>
      <c r="K85" s="13" t="str">
        <f>+IFERROR(VLOOKUP(#REF!&amp;"-"&amp;ROW()-108,[1]ワークシート!$C$2:$BW$498,19,0),"")</f>
        <v/>
      </c>
      <c r="L85" s="29"/>
      <c r="M85" s="24"/>
      <c r="N85" s="55" t="str">
        <f>+IFERROR(VLOOKUP(#REF!&amp;"-"&amp;ROW()-108,[1]ワークシート!$C$2:$BW$498,24,0),"")</f>
        <v/>
      </c>
      <c r="O85" s="62"/>
      <c r="P85" s="65" t="str">
        <f>+IFERROR(VLOOKUP(#REF!&amp;"-"&amp;ROW()-108,[1]ワークシート!$C$2:$BW$498,25,0),"")</f>
        <v/>
      </c>
      <c r="Q85" s="65"/>
      <c r="R85" s="74" t="str">
        <f>+IFERROR(VLOOKUP(#REF!&amp;"-"&amp;ROW()-108,[1]ワークシート!$C$2:$BW$498,55,0),"")</f>
        <v/>
      </c>
      <c r="S85" s="74"/>
      <c r="T85" s="74"/>
      <c r="U85" s="65" t="str">
        <f>+IFERROR(VLOOKUP(#REF!&amp;"-"&amp;ROW()-108,[1]ワークシート!$C$2:$BW$498,60,0),"")</f>
        <v/>
      </c>
      <c r="V85" s="65"/>
      <c r="W85" s="65" t="str">
        <f>+IFERROR(VLOOKUP(#REF!&amp;"-"&amp;ROW()-108,[1]ワークシート!$C$2:$BW$498,61,0),"")</f>
        <v/>
      </c>
      <c r="X85" s="65"/>
      <c r="Y85" s="65"/>
      <c r="Z85" s="40" t="str">
        <f t="shared" si="0"/>
        <v/>
      </c>
      <c r="AA85" s="40"/>
      <c r="AB85" s="95" t="str">
        <f>+IFERROR(IF(VLOOKUP(#REF!&amp;"-"&amp;ROW()-108,[1]ワークシート!$C$2:$BW$498,13,0)="","",VLOOKUP(#REF!&amp;"-"&amp;ROW()-108,[1]ワークシート!$C$2:$BW$498,13,0)),"")</f>
        <v/>
      </c>
      <c r="AC85" s="95"/>
      <c r="AD85" s="95" t="str">
        <f>+IFERROR(VLOOKUP(#REF!&amp;"-"&amp;ROW()-108,[1]ワークシート!$C$2:$BW$498,30,0),"")</f>
        <v/>
      </c>
      <c r="AE85" s="95"/>
      <c r="AF85" s="40" t="str">
        <f t="shared" si="1"/>
        <v/>
      </c>
      <c r="AG85" s="40"/>
      <c r="AH85" s="40"/>
      <c r="AI85" s="40"/>
      <c r="AJ85" s="95" t="str">
        <f>+IFERROR(IF(VLOOKUP(#REF!&amp;"-"&amp;ROW()-108,[1]ワークシート!$C$2:$BW$498,31,0)="","",VLOOKUP(#REF!&amp;"-"&amp;ROW()-108,[1]ワークシート!$C$2:$BW$498,31,0)),"")</f>
        <v/>
      </c>
      <c r="AK85" s="2"/>
      <c r="AL85" s="2"/>
      <c r="AM85" s="2"/>
      <c r="AN85" s="2"/>
      <c r="AO85" s="2"/>
      <c r="AP85" s="2"/>
      <c r="AQ85" s="2"/>
      <c r="AR85" s="2"/>
      <c r="AS85" s="2"/>
      <c r="AT85" s="2"/>
      <c r="AU85" s="2"/>
      <c r="AV85" s="2"/>
      <c r="AW85" s="2"/>
      <c r="AX85" s="2"/>
      <c r="AY85" s="2"/>
      <c r="AZ85" s="2"/>
      <c r="BA85" s="2"/>
      <c r="BB85" s="2"/>
      <c r="BC85" s="2"/>
      <c r="BD85" s="2"/>
      <c r="BE85" s="2"/>
    </row>
    <row r="86" spans="1:57" ht="35.1" hidden="1" customHeight="1">
      <c r="A86" s="2"/>
      <c r="B86" s="13" t="str">
        <f>+IFERROR(VLOOKUP(#REF!&amp;"-"&amp;ROW()-108,[1]ワークシート!$C$2:$BW$498,9,0),"")</f>
        <v/>
      </c>
      <c r="C86" s="24"/>
      <c r="D86" s="29" t="str">
        <f>+IFERROR(IF(VLOOKUP(#REF!&amp;"-"&amp;ROW()-108,[1]ワークシート!$C$2:$BW$498,10,0)="","",VLOOKUP(#REF!&amp;"-"&amp;ROW()-108,[1]ワークシート!$C$2:$BW$498,10,0)),"")</f>
        <v/>
      </c>
      <c r="E86" s="24"/>
      <c r="F86" s="13" t="str">
        <f>+IFERROR(VLOOKUP(#REF!&amp;"-"&amp;ROW()-108,[1]ワークシート!$C$2:$BW$498,11,0),"")</f>
        <v/>
      </c>
      <c r="G86" s="24"/>
      <c r="H86" s="40" t="str">
        <f>+IFERROR(VLOOKUP(#REF!&amp;"-"&amp;ROW()-108,[1]ワークシート!$C$2:$BW$498,12,0),"")</f>
        <v/>
      </c>
      <c r="I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6" s="48"/>
      <c r="K86" s="13" t="str">
        <f>+IFERROR(VLOOKUP(#REF!&amp;"-"&amp;ROW()-108,[1]ワークシート!$C$2:$BW$498,19,0),"")</f>
        <v/>
      </c>
      <c r="L86" s="29"/>
      <c r="M86" s="24"/>
      <c r="N86" s="55" t="str">
        <f>+IFERROR(VLOOKUP(#REF!&amp;"-"&amp;ROW()-108,[1]ワークシート!$C$2:$BW$498,24,0),"")</f>
        <v/>
      </c>
      <c r="O86" s="62"/>
      <c r="P86" s="65" t="str">
        <f>+IFERROR(VLOOKUP(#REF!&amp;"-"&amp;ROW()-108,[1]ワークシート!$C$2:$BW$498,25,0),"")</f>
        <v/>
      </c>
      <c r="Q86" s="65"/>
      <c r="R86" s="74" t="str">
        <f>+IFERROR(VLOOKUP(#REF!&amp;"-"&amp;ROW()-108,[1]ワークシート!$C$2:$BW$498,55,0),"")</f>
        <v/>
      </c>
      <c r="S86" s="74"/>
      <c r="T86" s="74"/>
      <c r="U86" s="65" t="str">
        <f>+IFERROR(VLOOKUP(#REF!&amp;"-"&amp;ROW()-108,[1]ワークシート!$C$2:$BW$498,60,0),"")</f>
        <v/>
      </c>
      <c r="V86" s="65"/>
      <c r="W86" s="65" t="str">
        <f>+IFERROR(VLOOKUP(#REF!&amp;"-"&amp;ROW()-108,[1]ワークシート!$C$2:$BW$498,61,0),"")</f>
        <v/>
      </c>
      <c r="X86" s="65"/>
      <c r="Y86" s="65"/>
      <c r="Z86" s="40" t="str">
        <f t="shared" si="0"/>
        <v/>
      </c>
      <c r="AA86" s="40"/>
      <c r="AB86" s="95" t="str">
        <f>+IFERROR(IF(VLOOKUP(#REF!&amp;"-"&amp;ROW()-108,[1]ワークシート!$C$2:$BW$498,13,0)="","",VLOOKUP(#REF!&amp;"-"&amp;ROW()-108,[1]ワークシート!$C$2:$BW$498,13,0)),"")</f>
        <v/>
      </c>
      <c r="AC86" s="95"/>
      <c r="AD86" s="95" t="str">
        <f>+IFERROR(VLOOKUP(#REF!&amp;"-"&amp;ROW()-108,[1]ワークシート!$C$2:$BW$498,30,0),"")</f>
        <v/>
      </c>
      <c r="AE86" s="95"/>
      <c r="AF86" s="40" t="str">
        <f t="shared" si="1"/>
        <v/>
      </c>
      <c r="AG86" s="40"/>
      <c r="AH86" s="40"/>
      <c r="AI86" s="40"/>
      <c r="AJ86" s="95" t="str">
        <f>+IFERROR(IF(VLOOKUP(#REF!&amp;"-"&amp;ROW()-108,[1]ワークシート!$C$2:$BW$498,31,0)="","",VLOOKUP(#REF!&amp;"-"&amp;ROW()-108,[1]ワークシート!$C$2:$BW$498,31,0)),"")</f>
        <v/>
      </c>
      <c r="AK86" s="2"/>
      <c r="AL86" s="2"/>
      <c r="AM86" s="2"/>
      <c r="AN86" s="2"/>
      <c r="AO86" s="2"/>
      <c r="AP86" s="2"/>
      <c r="AQ86" s="2"/>
      <c r="AR86" s="2"/>
      <c r="AS86" s="2"/>
      <c r="AT86" s="2"/>
      <c r="AU86" s="2"/>
      <c r="AV86" s="2"/>
      <c r="AW86" s="2"/>
      <c r="AX86" s="2"/>
      <c r="AY86" s="2"/>
      <c r="AZ86" s="2"/>
      <c r="BA86" s="2"/>
      <c r="BB86" s="2"/>
      <c r="BC86" s="2"/>
      <c r="BD86" s="2"/>
      <c r="BE86" s="2"/>
    </row>
    <row r="87" spans="1:57" ht="35.1" hidden="1" customHeight="1">
      <c r="A87" s="2"/>
      <c r="B87" s="13" t="str">
        <f>+IFERROR(VLOOKUP(#REF!&amp;"-"&amp;ROW()-108,[1]ワークシート!$C$2:$BW$498,9,0),"")</f>
        <v/>
      </c>
      <c r="C87" s="24"/>
      <c r="D87" s="29" t="str">
        <f>+IFERROR(IF(VLOOKUP(#REF!&amp;"-"&amp;ROW()-108,[1]ワークシート!$C$2:$BW$498,10,0)="","",VLOOKUP(#REF!&amp;"-"&amp;ROW()-108,[1]ワークシート!$C$2:$BW$498,10,0)),"")</f>
        <v/>
      </c>
      <c r="E87" s="24"/>
      <c r="F87" s="13" t="str">
        <f>+IFERROR(VLOOKUP(#REF!&amp;"-"&amp;ROW()-108,[1]ワークシート!$C$2:$BW$498,11,0),"")</f>
        <v/>
      </c>
      <c r="G87" s="24"/>
      <c r="H87" s="40" t="str">
        <f>+IFERROR(VLOOKUP(#REF!&amp;"-"&amp;ROW()-108,[1]ワークシート!$C$2:$BW$498,12,0),"")</f>
        <v/>
      </c>
      <c r="I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7" s="48"/>
      <c r="K87" s="13" t="str">
        <f>+IFERROR(VLOOKUP(#REF!&amp;"-"&amp;ROW()-108,[1]ワークシート!$C$2:$BW$498,19,0),"")</f>
        <v/>
      </c>
      <c r="L87" s="29"/>
      <c r="M87" s="24"/>
      <c r="N87" s="55" t="str">
        <f>+IFERROR(VLOOKUP(#REF!&amp;"-"&amp;ROW()-108,[1]ワークシート!$C$2:$BW$498,24,0),"")</f>
        <v/>
      </c>
      <c r="O87" s="62"/>
      <c r="P87" s="65" t="str">
        <f>+IFERROR(VLOOKUP(#REF!&amp;"-"&amp;ROW()-108,[1]ワークシート!$C$2:$BW$498,25,0),"")</f>
        <v/>
      </c>
      <c r="Q87" s="65"/>
      <c r="R87" s="74" t="str">
        <f>+IFERROR(VLOOKUP(#REF!&amp;"-"&amp;ROW()-108,[1]ワークシート!$C$2:$BW$498,55,0),"")</f>
        <v/>
      </c>
      <c r="S87" s="74"/>
      <c r="T87" s="74"/>
      <c r="U87" s="65" t="str">
        <f>+IFERROR(VLOOKUP(#REF!&amp;"-"&amp;ROW()-108,[1]ワークシート!$C$2:$BW$498,60,0),"")</f>
        <v/>
      </c>
      <c r="V87" s="65"/>
      <c r="W87" s="65" t="str">
        <f>+IFERROR(VLOOKUP(#REF!&amp;"-"&amp;ROW()-108,[1]ワークシート!$C$2:$BW$498,61,0),"")</f>
        <v/>
      </c>
      <c r="X87" s="65"/>
      <c r="Y87" s="65"/>
      <c r="Z87" s="40" t="str">
        <f t="shared" si="0"/>
        <v/>
      </c>
      <c r="AA87" s="40"/>
      <c r="AB87" s="95" t="str">
        <f>+IFERROR(IF(VLOOKUP(#REF!&amp;"-"&amp;ROW()-108,[1]ワークシート!$C$2:$BW$498,13,0)="","",VLOOKUP(#REF!&amp;"-"&amp;ROW()-108,[1]ワークシート!$C$2:$BW$498,13,0)),"")</f>
        <v/>
      </c>
      <c r="AC87" s="95"/>
      <c r="AD87" s="95" t="str">
        <f>+IFERROR(VLOOKUP(#REF!&amp;"-"&amp;ROW()-108,[1]ワークシート!$C$2:$BW$498,30,0),"")</f>
        <v/>
      </c>
      <c r="AE87" s="95"/>
      <c r="AF87" s="40" t="str">
        <f t="shared" si="1"/>
        <v/>
      </c>
      <c r="AG87" s="40"/>
      <c r="AH87" s="40"/>
      <c r="AI87" s="40"/>
      <c r="AJ87" s="95" t="str">
        <f>+IFERROR(IF(VLOOKUP(#REF!&amp;"-"&amp;ROW()-108,[1]ワークシート!$C$2:$BW$498,31,0)="","",VLOOKUP(#REF!&amp;"-"&amp;ROW()-108,[1]ワークシート!$C$2:$BW$498,31,0)),"")</f>
        <v/>
      </c>
      <c r="AK87" s="2"/>
      <c r="AL87" s="2"/>
      <c r="AM87" s="2"/>
      <c r="AN87" s="2"/>
      <c r="AO87" s="2"/>
      <c r="AP87" s="2"/>
      <c r="AQ87" s="2"/>
      <c r="AR87" s="2"/>
      <c r="AS87" s="2"/>
      <c r="AT87" s="2"/>
      <c r="AU87" s="2"/>
      <c r="AV87" s="2"/>
      <c r="AW87" s="2"/>
      <c r="AX87" s="2"/>
      <c r="AY87" s="2"/>
      <c r="AZ87" s="2"/>
      <c r="BA87" s="2"/>
      <c r="BB87" s="2"/>
      <c r="BC87" s="2"/>
      <c r="BD87" s="2"/>
      <c r="BE87" s="2"/>
    </row>
    <row r="88" spans="1:57" ht="35.1" hidden="1" customHeight="1">
      <c r="A88" s="2"/>
      <c r="B88" s="13" t="str">
        <f>+IFERROR(VLOOKUP(#REF!&amp;"-"&amp;ROW()-108,[1]ワークシート!$C$2:$BW$498,9,0),"")</f>
        <v/>
      </c>
      <c r="C88" s="24"/>
      <c r="D88" s="29" t="str">
        <f>+IFERROR(IF(VLOOKUP(#REF!&amp;"-"&amp;ROW()-108,[1]ワークシート!$C$2:$BW$498,10,0)="","",VLOOKUP(#REF!&amp;"-"&amp;ROW()-108,[1]ワークシート!$C$2:$BW$498,10,0)),"")</f>
        <v/>
      </c>
      <c r="E88" s="24"/>
      <c r="F88" s="13" t="str">
        <f>+IFERROR(VLOOKUP(#REF!&amp;"-"&amp;ROW()-108,[1]ワークシート!$C$2:$BW$498,11,0),"")</f>
        <v/>
      </c>
      <c r="G88" s="24"/>
      <c r="H88" s="40" t="str">
        <f>+IFERROR(VLOOKUP(#REF!&amp;"-"&amp;ROW()-108,[1]ワークシート!$C$2:$BW$498,12,0),"")</f>
        <v/>
      </c>
      <c r="I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8" s="48"/>
      <c r="K88" s="13" t="str">
        <f>+IFERROR(VLOOKUP(#REF!&amp;"-"&amp;ROW()-108,[1]ワークシート!$C$2:$BW$498,19,0),"")</f>
        <v/>
      </c>
      <c r="L88" s="29"/>
      <c r="M88" s="24"/>
      <c r="N88" s="55" t="str">
        <f>+IFERROR(VLOOKUP(#REF!&amp;"-"&amp;ROW()-108,[1]ワークシート!$C$2:$BW$498,24,0),"")</f>
        <v/>
      </c>
      <c r="O88" s="62"/>
      <c r="P88" s="65" t="str">
        <f>+IFERROR(VLOOKUP(#REF!&amp;"-"&amp;ROW()-108,[1]ワークシート!$C$2:$BW$498,25,0),"")</f>
        <v/>
      </c>
      <c r="Q88" s="65"/>
      <c r="R88" s="74" t="str">
        <f>+IFERROR(VLOOKUP(#REF!&amp;"-"&amp;ROW()-108,[1]ワークシート!$C$2:$BW$498,55,0),"")</f>
        <v/>
      </c>
      <c r="S88" s="74"/>
      <c r="T88" s="74"/>
      <c r="U88" s="65" t="str">
        <f>+IFERROR(VLOOKUP(#REF!&amp;"-"&amp;ROW()-108,[1]ワークシート!$C$2:$BW$498,60,0),"")</f>
        <v/>
      </c>
      <c r="V88" s="65"/>
      <c r="W88" s="65" t="str">
        <f>+IFERROR(VLOOKUP(#REF!&amp;"-"&amp;ROW()-108,[1]ワークシート!$C$2:$BW$498,61,0),"")</f>
        <v/>
      </c>
      <c r="X88" s="65"/>
      <c r="Y88" s="65"/>
      <c r="Z88" s="40" t="str">
        <f t="shared" si="0"/>
        <v/>
      </c>
      <c r="AA88" s="40"/>
      <c r="AB88" s="95" t="str">
        <f>+IFERROR(IF(VLOOKUP(#REF!&amp;"-"&amp;ROW()-108,[1]ワークシート!$C$2:$BW$498,13,0)="","",VLOOKUP(#REF!&amp;"-"&amp;ROW()-108,[1]ワークシート!$C$2:$BW$498,13,0)),"")</f>
        <v/>
      </c>
      <c r="AC88" s="95"/>
      <c r="AD88" s="95" t="str">
        <f>+IFERROR(VLOOKUP(#REF!&amp;"-"&amp;ROW()-108,[1]ワークシート!$C$2:$BW$498,30,0),"")</f>
        <v/>
      </c>
      <c r="AE88" s="95"/>
      <c r="AF88" s="40" t="str">
        <f t="shared" si="1"/>
        <v/>
      </c>
      <c r="AG88" s="40"/>
      <c r="AH88" s="40"/>
      <c r="AI88" s="40"/>
      <c r="AJ88" s="95" t="str">
        <f>+IFERROR(IF(VLOOKUP(#REF!&amp;"-"&amp;ROW()-108,[1]ワークシート!$C$2:$BW$498,31,0)="","",VLOOKUP(#REF!&amp;"-"&amp;ROW()-108,[1]ワークシート!$C$2:$BW$498,31,0)),"")</f>
        <v/>
      </c>
      <c r="AK88" s="2"/>
      <c r="AL88" s="2"/>
      <c r="AM88" s="2"/>
      <c r="AN88" s="2"/>
      <c r="AO88" s="2"/>
      <c r="AP88" s="2"/>
      <c r="AQ88" s="2"/>
      <c r="AR88" s="2"/>
      <c r="AS88" s="2"/>
      <c r="AT88" s="2"/>
      <c r="AU88" s="2"/>
      <c r="AV88" s="2"/>
      <c r="AW88" s="2"/>
      <c r="AX88" s="2"/>
      <c r="AY88" s="2"/>
      <c r="AZ88" s="2"/>
      <c r="BA88" s="2"/>
      <c r="BB88" s="2"/>
      <c r="BC88" s="2"/>
      <c r="BD88" s="2"/>
      <c r="BE88" s="2"/>
    </row>
    <row r="89" spans="1:57" ht="35.1" hidden="1" customHeight="1">
      <c r="A89" s="2"/>
      <c r="B89" s="13" t="str">
        <f>+IFERROR(VLOOKUP(#REF!&amp;"-"&amp;ROW()-108,[1]ワークシート!$C$2:$BW$498,9,0),"")</f>
        <v/>
      </c>
      <c r="C89" s="24"/>
      <c r="D89" s="29" t="str">
        <f>+IFERROR(IF(VLOOKUP(#REF!&amp;"-"&amp;ROW()-108,[1]ワークシート!$C$2:$BW$498,10,0)="","",VLOOKUP(#REF!&amp;"-"&amp;ROW()-108,[1]ワークシート!$C$2:$BW$498,10,0)),"")</f>
        <v/>
      </c>
      <c r="E89" s="24"/>
      <c r="F89" s="13" t="str">
        <f>+IFERROR(VLOOKUP(#REF!&amp;"-"&amp;ROW()-108,[1]ワークシート!$C$2:$BW$498,11,0),"")</f>
        <v/>
      </c>
      <c r="G89" s="24"/>
      <c r="H89" s="40" t="str">
        <f>+IFERROR(VLOOKUP(#REF!&amp;"-"&amp;ROW()-108,[1]ワークシート!$C$2:$BW$498,12,0),"")</f>
        <v/>
      </c>
      <c r="I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9" s="48"/>
      <c r="K89" s="13" t="str">
        <f>+IFERROR(VLOOKUP(#REF!&amp;"-"&amp;ROW()-108,[1]ワークシート!$C$2:$BW$498,19,0),"")</f>
        <v/>
      </c>
      <c r="L89" s="29"/>
      <c r="M89" s="24"/>
      <c r="N89" s="55" t="str">
        <f>+IFERROR(VLOOKUP(#REF!&amp;"-"&amp;ROW()-108,[1]ワークシート!$C$2:$BW$498,24,0),"")</f>
        <v/>
      </c>
      <c r="O89" s="62"/>
      <c r="P89" s="65" t="str">
        <f>+IFERROR(VLOOKUP(#REF!&amp;"-"&amp;ROW()-108,[1]ワークシート!$C$2:$BW$498,25,0),"")</f>
        <v/>
      </c>
      <c r="Q89" s="65"/>
      <c r="R89" s="74" t="str">
        <f>+IFERROR(VLOOKUP(#REF!&amp;"-"&amp;ROW()-108,[1]ワークシート!$C$2:$BW$498,55,0),"")</f>
        <v/>
      </c>
      <c r="S89" s="74"/>
      <c r="T89" s="74"/>
      <c r="U89" s="65" t="str">
        <f>+IFERROR(VLOOKUP(#REF!&amp;"-"&amp;ROW()-108,[1]ワークシート!$C$2:$BW$498,60,0),"")</f>
        <v/>
      </c>
      <c r="V89" s="65"/>
      <c r="W89" s="65" t="str">
        <f>+IFERROR(VLOOKUP(#REF!&amp;"-"&amp;ROW()-108,[1]ワークシート!$C$2:$BW$498,61,0),"")</f>
        <v/>
      </c>
      <c r="X89" s="65"/>
      <c r="Y89" s="65"/>
      <c r="Z89" s="40" t="str">
        <f t="shared" si="0"/>
        <v/>
      </c>
      <c r="AA89" s="40"/>
      <c r="AB89" s="95" t="str">
        <f>+IFERROR(IF(VLOOKUP(#REF!&amp;"-"&amp;ROW()-108,[1]ワークシート!$C$2:$BW$498,13,0)="","",VLOOKUP(#REF!&amp;"-"&amp;ROW()-108,[1]ワークシート!$C$2:$BW$498,13,0)),"")</f>
        <v/>
      </c>
      <c r="AC89" s="95"/>
      <c r="AD89" s="95" t="str">
        <f>+IFERROR(VLOOKUP(#REF!&amp;"-"&amp;ROW()-108,[1]ワークシート!$C$2:$BW$498,30,0),"")</f>
        <v/>
      </c>
      <c r="AE89" s="95"/>
      <c r="AF89" s="40" t="str">
        <f t="shared" si="1"/>
        <v/>
      </c>
      <c r="AG89" s="40"/>
      <c r="AH89" s="40"/>
      <c r="AI89" s="40"/>
      <c r="AJ89" s="95" t="str">
        <f>+IFERROR(IF(VLOOKUP(#REF!&amp;"-"&amp;ROW()-108,[1]ワークシート!$C$2:$BW$498,31,0)="","",VLOOKUP(#REF!&amp;"-"&amp;ROW()-108,[1]ワークシート!$C$2:$BW$498,31,0)),"")</f>
        <v/>
      </c>
      <c r="AK89" s="2"/>
      <c r="AL89" s="2"/>
      <c r="AM89" s="2"/>
      <c r="AN89" s="2"/>
      <c r="AO89" s="2"/>
      <c r="AP89" s="2"/>
      <c r="AQ89" s="2"/>
      <c r="AR89" s="2"/>
      <c r="AS89" s="2"/>
      <c r="AT89" s="2"/>
      <c r="AU89" s="2"/>
      <c r="AV89" s="2"/>
      <c r="AW89" s="2"/>
      <c r="AX89" s="2"/>
      <c r="AY89" s="2"/>
      <c r="AZ89" s="2"/>
      <c r="BA89" s="2"/>
      <c r="BB89" s="2"/>
      <c r="BC89" s="2"/>
      <c r="BD89" s="2"/>
      <c r="BE89" s="2"/>
    </row>
    <row r="90" spans="1:57" ht="35.1" hidden="1" customHeight="1">
      <c r="A90" s="2"/>
      <c r="B90" s="13" t="str">
        <f>+IFERROR(VLOOKUP(#REF!&amp;"-"&amp;ROW()-108,[1]ワークシート!$C$2:$BW$498,9,0),"")</f>
        <v/>
      </c>
      <c r="C90" s="24"/>
      <c r="D90" s="29" t="str">
        <f>+IFERROR(IF(VLOOKUP(#REF!&amp;"-"&amp;ROW()-108,[1]ワークシート!$C$2:$BW$498,10,0)="","",VLOOKUP(#REF!&amp;"-"&amp;ROW()-108,[1]ワークシート!$C$2:$BW$498,10,0)),"")</f>
        <v/>
      </c>
      <c r="E90" s="24"/>
      <c r="F90" s="13" t="str">
        <f>+IFERROR(VLOOKUP(#REF!&amp;"-"&amp;ROW()-108,[1]ワークシート!$C$2:$BW$498,11,0),"")</f>
        <v/>
      </c>
      <c r="G90" s="24"/>
      <c r="H90" s="40" t="str">
        <f>+IFERROR(VLOOKUP(#REF!&amp;"-"&amp;ROW()-108,[1]ワークシート!$C$2:$BW$498,12,0),"")</f>
        <v/>
      </c>
      <c r="I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0" s="48"/>
      <c r="K90" s="13" t="str">
        <f>+IFERROR(VLOOKUP(#REF!&amp;"-"&amp;ROW()-108,[1]ワークシート!$C$2:$BW$498,19,0),"")</f>
        <v/>
      </c>
      <c r="L90" s="29"/>
      <c r="M90" s="24"/>
      <c r="N90" s="55" t="str">
        <f>+IFERROR(VLOOKUP(#REF!&amp;"-"&amp;ROW()-108,[1]ワークシート!$C$2:$BW$498,24,0),"")</f>
        <v/>
      </c>
      <c r="O90" s="62"/>
      <c r="P90" s="65" t="str">
        <f>+IFERROR(VLOOKUP(#REF!&amp;"-"&amp;ROW()-108,[1]ワークシート!$C$2:$BW$498,25,0),"")</f>
        <v/>
      </c>
      <c r="Q90" s="65"/>
      <c r="R90" s="74" t="str">
        <f>+IFERROR(VLOOKUP(#REF!&amp;"-"&amp;ROW()-108,[1]ワークシート!$C$2:$BW$498,55,0),"")</f>
        <v/>
      </c>
      <c r="S90" s="74"/>
      <c r="T90" s="74"/>
      <c r="U90" s="65" t="str">
        <f>+IFERROR(VLOOKUP(#REF!&amp;"-"&amp;ROW()-108,[1]ワークシート!$C$2:$BW$498,60,0),"")</f>
        <v/>
      </c>
      <c r="V90" s="65"/>
      <c r="W90" s="65" t="str">
        <f>+IFERROR(VLOOKUP(#REF!&amp;"-"&amp;ROW()-108,[1]ワークシート!$C$2:$BW$498,61,0),"")</f>
        <v/>
      </c>
      <c r="X90" s="65"/>
      <c r="Y90" s="65"/>
      <c r="Z90" s="40" t="str">
        <f t="shared" si="0"/>
        <v/>
      </c>
      <c r="AA90" s="40"/>
      <c r="AB90" s="95" t="str">
        <f>+IFERROR(IF(VLOOKUP(#REF!&amp;"-"&amp;ROW()-108,[1]ワークシート!$C$2:$BW$498,13,0)="","",VLOOKUP(#REF!&amp;"-"&amp;ROW()-108,[1]ワークシート!$C$2:$BW$498,13,0)),"")</f>
        <v/>
      </c>
      <c r="AC90" s="95"/>
      <c r="AD90" s="95" t="str">
        <f>+IFERROR(VLOOKUP(#REF!&amp;"-"&amp;ROW()-108,[1]ワークシート!$C$2:$BW$498,30,0),"")</f>
        <v/>
      </c>
      <c r="AE90" s="95"/>
      <c r="AF90" s="40" t="str">
        <f t="shared" si="1"/>
        <v/>
      </c>
      <c r="AG90" s="40"/>
      <c r="AH90" s="40"/>
      <c r="AI90" s="40"/>
      <c r="AJ90" s="95" t="str">
        <f>+IFERROR(IF(VLOOKUP(#REF!&amp;"-"&amp;ROW()-108,[1]ワークシート!$C$2:$BW$498,31,0)="","",VLOOKUP(#REF!&amp;"-"&amp;ROW()-108,[1]ワークシート!$C$2:$BW$498,31,0)),"")</f>
        <v/>
      </c>
      <c r="AK90" s="2"/>
      <c r="AL90" s="2"/>
      <c r="AM90" s="2"/>
      <c r="AN90" s="2"/>
      <c r="AO90" s="2"/>
      <c r="AP90" s="2"/>
      <c r="AQ90" s="2"/>
      <c r="AR90" s="2"/>
      <c r="AS90" s="2"/>
      <c r="AT90" s="2"/>
      <c r="AU90" s="2"/>
      <c r="AV90" s="2"/>
      <c r="AW90" s="2"/>
      <c r="AX90" s="2"/>
      <c r="AY90" s="2"/>
      <c r="AZ90" s="2"/>
      <c r="BA90" s="2"/>
      <c r="BB90" s="2"/>
      <c r="BC90" s="2"/>
      <c r="BD90" s="2"/>
      <c r="BE90" s="2"/>
    </row>
    <row r="91" spans="1:57" ht="35.1" hidden="1" customHeight="1">
      <c r="A91" s="2"/>
      <c r="B91" s="13" t="str">
        <f>+IFERROR(VLOOKUP(#REF!&amp;"-"&amp;ROW()-108,[1]ワークシート!$C$2:$BW$498,9,0),"")</f>
        <v/>
      </c>
      <c r="C91" s="24"/>
      <c r="D91" s="29" t="str">
        <f>+IFERROR(IF(VLOOKUP(#REF!&amp;"-"&amp;ROW()-108,[1]ワークシート!$C$2:$BW$498,10,0)="","",VLOOKUP(#REF!&amp;"-"&amp;ROW()-108,[1]ワークシート!$C$2:$BW$498,10,0)),"")</f>
        <v/>
      </c>
      <c r="E91" s="24"/>
      <c r="F91" s="13" t="str">
        <f>+IFERROR(VLOOKUP(#REF!&amp;"-"&amp;ROW()-108,[1]ワークシート!$C$2:$BW$498,11,0),"")</f>
        <v/>
      </c>
      <c r="G91" s="24"/>
      <c r="H91" s="40" t="str">
        <f>+IFERROR(VLOOKUP(#REF!&amp;"-"&amp;ROW()-108,[1]ワークシート!$C$2:$BW$498,12,0),"")</f>
        <v/>
      </c>
      <c r="I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1" s="48"/>
      <c r="K91" s="13" t="str">
        <f>+IFERROR(VLOOKUP(#REF!&amp;"-"&amp;ROW()-108,[1]ワークシート!$C$2:$BW$498,19,0),"")</f>
        <v/>
      </c>
      <c r="L91" s="29"/>
      <c r="M91" s="24"/>
      <c r="N91" s="55" t="str">
        <f>+IFERROR(VLOOKUP(#REF!&amp;"-"&amp;ROW()-108,[1]ワークシート!$C$2:$BW$498,24,0),"")</f>
        <v/>
      </c>
      <c r="O91" s="62"/>
      <c r="P91" s="65" t="str">
        <f>+IFERROR(VLOOKUP(#REF!&amp;"-"&amp;ROW()-108,[1]ワークシート!$C$2:$BW$498,25,0),"")</f>
        <v/>
      </c>
      <c r="Q91" s="65"/>
      <c r="R91" s="74" t="str">
        <f>+IFERROR(VLOOKUP(#REF!&amp;"-"&amp;ROW()-108,[1]ワークシート!$C$2:$BW$498,55,0),"")</f>
        <v/>
      </c>
      <c r="S91" s="74"/>
      <c r="T91" s="74"/>
      <c r="U91" s="65" t="str">
        <f>+IFERROR(VLOOKUP(#REF!&amp;"-"&amp;ROW()-108,[1]ワークシート!$C$2:$BW$498,60,0),"")</f>
        <v/>
      </c>
      <c r="V91" s="65"/>
      <c r="W91" s="65" t="str">
        <f>+IFERROR(VLOOKUP(#REF!&amp;"-"&amp;ROW()-108,[1]ワークシート!$C$2:$BW$498,61,0),"")</f>
        <v/>
      </c>
      <c r="X91" s="65"/>
      <c r="Y91" s="65"/>
      <c r="Z91" s="40" t="str">
        <f t="shared" si="0"/>
        <v/>
      </c>
      <c r="AA91" s="40"/>
      <c r="AB91" s="95" t="str">
        <f>+IFERROR(IF(VLOOKUP(#REF!&amp;"-"&amp;ROW()-108,[1]ワークシート!$C$2:$BW$498,13,0)="","",VLOOKUP(#REF!&amp;"-"&amp;ROW()-108,[1]ワークシート!$C$2:$BW$498,13,0)),"")</f>
        <v/>
      </c>
      <c r="AC91" s="95"/>
      <c r="AD91" s="95" t="str">
        <f>+IFERROR(VLOOKUP(#REF!&amp;"-"&amp;ROW()-108,[1]ワークシート!$C$2:$BW$498,30,0),"")</f>
        <v/>
      </c>
      <c r="AE91" s="95"/>
      <c r="AF91" s="40" t="str">
        <f t="shared" si="1"/>
        <v/>
      </c>
      <c r="AG91" s="40"/>
      <c r="AH91" s="40"/>
      <c r="AI91" s="40"/>
      <c r="AJ91" s="95" t="str">
        <f>+IFERROR(IF(VLOOKUP(#REF!&amp;"-"&amp;ROW()-108,[1]ワークシート!$C$2:$BW$498,31,0)="","",VLOOKUP(#REF!&amp;"-"&amp;ROW()-108,[1]ワークシート!$C$2:$BW$498,31,0)),"")</f>
        <v/>
      </c>
      <c r="AK91" s="2"/>
      <c r="AL91" s="2"/>
      <c r="AM91" s="2"/>
      <c r="AN91" s="2"/>
      <c r="AO91" s="2"/>
      <c r="AP91" s="2"/>
      <c r="AQ91" s="2"/>
      <c r="AR91" s="2"/>
      <c r="AS91" s="2"/>
      <c r="AT91" s="2"/>
      <c r="AU91" s="2"/>
      <c r="AV91" s="2"/>
      <c r="AW91" s="2"/>
      <c r="AX91" s="2"/>
      <c r="AY91" s="2"/>
      <c r="AZ91" s="2"/>
      <c r="BA91" s="2"/>
      <c r="BB91" s="2"/>
      <c r="BC91" s="2"/>
      <c r="BD91" s="2"/>
      <c r="BE91" s="2"/>
    </row>
    <row r="92" spans="1:57" ht="35.1" hidden="1" customHeight="1">
      <c r="A92" s="2"/>
      <c r="B92" s="13" t="str">
        <f>+IFERROR(VLOOKUP(#REF!&amp;"-"&amp;ROW()-108,[1]ワークシート!$C$2:$BW$498,9,0),"")</f>
        <v/>
      </c>
      <c r="C92" s="24"/>
      <c r="D92" s="29" t="str">
        <f>+IFERROR(IF(VLOOKUP(#REF!&amp;"-"&amp;ROW()-108,[1]ワークシート!$C$2:$BW$498,10,0)="","",VLOOKUP(#REF!&amp;"-"&amp;ROW()-108,[1]ワークシート!$C$2:$BW$498,10,0)),"")</f>
        <v/>
      </c>
      <c r="E92" s="24"/>
      <c r="F92" s="13" t="str">
        <f>+IFERROR(VLOOKUP(#REF!&amp;"-"&amp;ROW()-108,[1]ワークシート!$C$2:$BW$498,11,0),"")</f>
        <v/>
      </c>
      <c r="G92" s="24"/>
      <c r="H92" s="40" t="str">
        <f>+IFERROR(VLOOKUP(#REF!&amp;"-"&amp;ROW()-108,[1]ワークシート!$C$2:$BW$498,12,0),"")</f>
        <v/>
      </c>
      <c r="I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2" s="48"/>
      <c r="K92" s="13" t="str">
        <f>+IFERROR(VLOOKUP(#REF!&amp;"-"&amp;ROW()-108,[1]ワークシート!$C$2:$BW$498,19,0),"")</f>
        <v/>
      </c>
      <c r="L92" s="29"/>
      <c r="M92" s="24"/>
      <c r="N92" s="55" t="str">
        <f>+IFERROR(VLOOKUP(#REF!&amp;"-"&amp;ROW()-108,[1]ワークシート!$C$2:$BW$498,24,0),"")</f>
        <v/>
      </c>
      <c r="O92" s="62"/>
      <c r="P92" s="65" t="str">
        <f>+IFERROR(VLOOKUP(#REF!&amp;"-"&amp;ROW()-108,[1]ワークシート!$C$2:$BW$498,25,0),"")</f>
        <v/>
      </c>
      <c r="Q92" s="65"/>
      <c r="R92" s="74" t="str">
        <f>+IFERROR(VLOOKUP(#REF!&amp;"-"&amp;ROW()-108,[1]ワークシート!$C$2:$BW$498,55,0),"")</f>
        <v/>
      </c>
      <c r="S92" s="74"/>
      <c r="T92" s="74"/>
      <c r="U92" s="65" t="str">
        <f>+IFERROR(VLOOKUP(#REF!&amp;"-"&amp;ROW()-108,[1]ワークシート!$C$2:$BW$498,60,0),"")</f>
        <v/>
      </c>
      <c r="V92" s="65"/>
      <c r="W92" s="65" t="str">
        <f>+IFERROR(VLOOKUP(#REF!&amp;"-"&amp;ROW()-108,[1]ワークシート!$C$2:$BW$498,61,0),"")</f>
        <v/>
      </c>
      <c r="X92" s="65"/>
      <c r="Y92" s="65"/>
      <c r="Z92" s="40" t="str">
        <f t="shared" si="0"/>
        <v/>
      </c>
      <c r="AA92" s="40"/>
      <c r="AB92" s="95" t="str">
        <f>+IFERROR(IF(VLOOKUP(#REF!&amp;"-"&amp;ROW()-108,[1]ワークシート!$C$2:$BW$498,13,0)="","",VLOOKUP(#REF!&amp;"-"&amp;ROW()-108,[1]ワークシート!$C$2:$BW$498,13,0)),"")</f>
        <v/>
      </c>
      <c r="AC92" s="95"/>
      <c r="AD92" s="95" t="str">
        <f>+IFERROR(VLOOKUP(#REF!&amp;"-"&amp;ROW()-108,[1]ワークシート!$C$2:$BW$498,30,0),"")</f>
        <v/>
      </c>
      <c r="AE92" s="95"/>
      <c r="AF92" s="40" t="str">
        <f t="shared" si="1"/>
        <v/>
      </c>
      <c r="AG92" s="40"/>
      <c r="AH92" s="40"/>
      <c r="AI92" s="40"/>
      <c r="AJ92" s="95" t="str">
        <f>+IFERROR(IF(VLOOKUP(#REF!&amp;"-"&amp;ROW()-108,[1]ワークシート!$C$2:$BW$498,31,0)="","",VLOOKUP(#REF!&amp;"-"&amp;ROW()-108,[1]ワークシート!$C$2:$BW$498,31,0)),"")</f>
        <v/>
      </c>
      <c r="AK92" s="2"/>
      <c r="AL92" s="2"/>
      <c r="AM92" s="2"/>
      <c r="AN92" s="2"/>
      <c r="AO92" s="2"/>
      <c r="AP92" s="2"/>
      <c r="AQ92" s="2"/>
      <c r="AR92" s="2"/>
      <c r="AS92" s="2"/>
      <c r="AT92" s="2"/>
      <c r="AU92" s="2"/>
      <c r="AV92" s="2"/>
      <c r="AW92" s="2"/>
      <c r="AX92" s="2"/>
      <c r="AY92" s="2"/>
      <c r="AZ92" s="2"/>
      <c r="BA92" s="2"/>
      <c r="BB92" s="2"/>
      <c r="BC92" s="2"/>
      <c r="BD92" s="2"/>
      <c r="BE92" s="2"/>
    </row>
    <row r="93" spans="1:57" ht="35.1" hidden="1" customHeight="1">
      <c r="A93" s="2"/>
      <c r="B93" s="13" t="str">
        <f>+IFERROR(VLOOKUP(#REF!&amp;"-"&amp;ROW()-108,[1]ワークシート!$C$2:$BW$498,9,0),"")</f>
        <v/>
      </c>
      <c r="C93" s="24"/>
      <c r="D93" s="29" t="str">
        <f>+IFERROR(IF(VLOOKUP(#REF!&amp;"-"&amp;ROW()-108,[1]ワークシート!$C$2:$BW$498,10,0)="","",VLOOKUP(#REF!&amp;"-"&amp;ROW()-108,[1]ワークシート!$C$2:$BW$498,10,0)),"")</f>
        <v/>
      </c>
      <c r="E93" s="24"/>
      <c r="F93" s="13" t="str">
        <f>+IFERROR(VLOOKUP(#REF!&amp;"-"&amp;ROW()-108,[1]ワークシート!$C$2:$BW$498,11,0),"")</f>
        <v/>
      </c>
      <c r="G93" s="24"/>
      <c r="H93" s="40" t="str">
        <f>+IFERROR(VLOOKUP(#REF!&amp;"-"&amp;ROW()-108,[1]ワークシート!$C$2:$BW$498,12,0),"")</f>
        <v/>
      </c>
      <c r="I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3" s="48"/>
      <c r="K93" s="13" t="str">
        <f>+IFERROR(VLOOKUP(#REF!&amp;"-"&amp;ROW()-108,[1]ワークシート!$C$2:$BW$498,19,0),"")</f>
        <v/>
      </c>
      <c r="L93" s="29"/>
      <c r="M93" s="24"/>
      <c r="N93" s="55" t="str">
        <f>+IFERROR(VLOOKUP(#REF!&amp;"-"&amp;ROW()-108,[1]ワークシート!$C$2:$BW$498,24,0),"")</f>
        <v/>
      </c>
      <c r="O93" s="62"/>
      <c r="P93" s="65" t="str">
        <f>+IFERROR(VLOOKUP(#REF!&amp;"-"&amp;ROW()-108,[1]ワークシート!$C$2:$BW$498,25,0),"")</f>
        <v/>
      </c>
      <c r="Q93" s="65"/>
      <c r="R93" s="74" t="str">
        <f>+IFERROR(VLOOKUP(#REF!&amp;"-"&amp;ROW()-108,[1]ワークシート!$C$2:$BW$498,55,0),"")</f>
        <v/>
      </c>
      <c r="S93" s="74"/>
      <c r="T93" s="74"/>
      <c r="U93" s="65" t="str">
        <f>+IFERROR(VLOOKUP(#REF!&amp;"-"&amp;ROW()-108,[1]ワークシート!$C$2:$BW$498,60,0),"")</f>
        <v/>
      </c>
      <c r="V93" s="65"/>
      <c r="W93" s="65" t="str">
        <f>+IFERROR(VLOOKUP(#REF!&amp;"-"&amp;ROW()-108,[1]ワークシート!$C$2:$BW$498,61,0),"")</f>
        <v/>
      </c>
      <c r="X93" s="65"/>
      <c r="Y93" s="65"/>
      <c r="Z93" s="40" t="str">
        <f t="shared" si="0"/>
        <v/>
      </c>
      <c r="AA93" s="40"/>
      <c r="AB93" s="95" t="str">
        <f>+IFERROR(IF(VLOOKUP(#REF!&amp;"-"&amp;ROW()-108,[1]ワークシート!$C$2:$BW$498,13,0)="","",VLOOKUP(#REF!&amp;"-"&amp;ROW()-108,[1]ワークシート!$C$2:$BW$498,13,0)),"")</f>
        <v/>
      </c>
      <c r="AC93" s="95"/>
      <c r="AD93" s="95" t="str">
        <f>+IFERROR(VLOOKUP(#REF!&amp;"-"&amp;ROW()-108,[1]ワークシート!$C$2:$BW$498,30,0),"")</f>
        <v/>
      </c>
      <c r="AE93" s="95"/>
      <c r="AF93" s="40" t="str">
        <f t="shared" si="1"/>
        <v/>
      </c>
      <c r="AG93" s="40"/>
      <c r="AH93" s="40"/>
      <c r="AI93" s="40"/>
      <c r="AJ93" s="95" t="str">
        <f>+IFERROR(IF(VLOOKUP(#REF!&amp;"-"&amp;ROW()-108,[1]ワークシート!$C$2:$BW$498,31,0)="","",VLOOKUP(#REF!&amp;"-"&amp;ROW()-108,[1]ワークシート!$C$2:$BW$498,31,0)),"")</f>
        <v/>
      </c>
      <c r="AK93" s="2"/>
      <c r="AL93" s="2"/>
      <c r="AM93" s="2"/>
      <c r="AN93" s="2"/>
      <c r="AO93" s="2"/>
      <c r="AP93" s="2"/>
      <c r="AQ93" s="2"/>
      <c r="AR93" s="2"/>
      <c r="AS93" s="2"/>
      <c r="AT93" s="2"/>
      <c r="AU93" s="2"/>
      <c r="AV93" s="2"/>
      <c r="AW93" s="2"/>
      <c r="AX93" s="2"/>
      <c r="AY93" s="2"/>
      <c r="AZ93" s="2"/>
      <c r="BA93" s="2"/>
      <c r="BB93" s="2"/>
      <c r="BC93" s="2"/>
      <c r="BD93" s="2"/>
      <c r="BE93" s="2"/>
    </row>
    <row r="94" spans="1:57" ht="35.1" hidden="1" customHeight="1">
      <c r="A94" s="2"/>
      <c r="B94" s="13" t="str">
        <f>+IFERROR(VLOOKUP(#REF!&amp;"-"&amp;ROW()-108,[1]ワークシート!$C$2:$BW$498,9,0),"")</f>
        <v/>
      </c>
      <c r="C94" s="24"/>
      <c r="D94" s="29" t="str">
        <f>+IFERROR(IF(VLOOKUP(#REF!&amp;"-"&amp;ROW()-108,[1]ワークシート!$C$2:$BW$498,10,0)="","",VLOOKUP(#REF!&amp;"-"&amp;ROW()-108,[1]ワークシート!$C$2:$BW$498,10,0)),"")</f>
        <v/>
      </c>
      <c r="E94" s="24"/>
      <c r="F94" s="13" t="str">
        <f>+IFERROR(VLOOKUP(#REF!&amp;"-"&amp;ROW()-108,[1]ワークシート!$C$2:$BW$498,11,0),"")</f>
        <v/>
      </c>
      <c r="G94" s="24"/>
      <c r="H94" s="40" t="str">
        <f>+IFERROR(VLOOKUP(#REF!&amp;"-"&amp;ROW()-108,[1]ワークシート!$C$2:$BW$498,12,0),"")</f>
        <v/>
      </c>
      <c r="I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4" s="48"/>
      <c r="K94" s="13" t="str">
        <f>+IFERROR(VLOOKUP(#REF!&amp;"-"&amp;ROW()-108,[1]ワークシート!$C$2:$BW$498,19,0),"")</f>
        <v/>
      </c>
      <c r="L94" s="29"/>
      <c r="M94" s="24"/>
      <c r="N94" s="55" t="str">
        <f>+IFERROR(VLOOKUP(#REF!&amp;"-"&amp;ROW()-108,[1]ワークシート!$C$2:$BW$498,24,0),"")</f>
        <v/>
      </c>
      <c r="O94" s="62"/>
      <c r="P94" s="65" t="str">
        <f>+IFERROR(VLOOKUP(#REF!&amp;"-"&amp;ROW()-108,[1]ワークシート!$C$2:$BW$498,25,0),"")</f>
        <v/>
      </c>
      <c r="Q94" s="65"/>
      <c r="R94" s="74" t="str">
        <f>+IFERROR(VLOOKUP(#REF!&amp;"-"&amp;ROW()-108,[1]ワークシート!$C$2:$BW$498,55,0),"")</f>
        <v/>
      </c>
      <c r="S94" s="74"/>
      <c r="T94" s="74"/>
      <c r="U94" s="65" t="str">
        <f>+IFERROR(VLOOKUP(#REF!&amp;"-"&amp;ROW()-108,[1]ワークシート!$C$2:$BW$498,60,0),"")</f>
        <v/>
      </c>
      <c r="V94" s="65"/>
      <c r="W94" s="65" t="str">
        <f>+IFERROR(VLOOKUP(#REF!&amp;"-"&amp;ROW()-108,[1]ワークシート!$C$2:$BW$498,61,0),"")</f>
        <v/>
      </c>
      <c r="X94" s="65"/>
      <c r="Y94" s="65"/>
      <c r="Z94" s="40" t="str">
        <f t="shared" si="0"/>
        <v/>
      </c>
      <c r="AA94" s="40"/>
      <c r="AB94" s="95" t="str">
        <f>+IFERROR(IF(VLOOKUP(#REF!&amp;"-"&amp;ROW()-108,[1]ワークシート!$C$2:$BW$498,13,0)="","",VLOOKUP(#REF!&amp;"-"&amp;ROW()-108,[1]ワークシート!$C$2:$BW$498,13,0)),"")</f>
        <v/>
      </c>
      <c r="AC94" s="95"/>
      <c r="AD94" s="95" t="str">
        <f>+IFERROR(VLOOKUP(#REF!&amp;"-"&amp;ROW()-108,[1]ワークシート!$C$2:$BW$498,30,0),"")</f>
        <v/>
      </c>
      <c r="AE94" s="95"/>
      <c r="AF94" s="40" t="str">
        <f t="shared" si="1"/>
        <v/>
      </c>
      <c r="AG94" s="40"/>
      <c r="AH94" s="40"/>
      <c r="AI94" s="40"/>
      <c r="AJ94" s="95" t="str">
        <f>+IFERROR(IF(VLOOKUP(#REF!&amp;"-"&amp;ROW()-108,[1]ワークシート!$C$2:$BW$498,31,0)="","",VLOOKUP(#REF!&amp;"-"&amp;ROW()-108,[1]ワークシート!$C$2:$BW$498,31,0)),"")</f>
        <v/>
      </c>
      <c r="AK94" s="2"/>
      <c r="AL94" s="2"/>
      <c r="AM94" s="2"/>
      <c r="AN94" s="2"/>
      <c r="AO94" s="2"/>
      <c r="AP94" s="2"/>
      <c r="AQ94" s="2"/>
      <c r="AR94" s="2"/>
      <c r="AS94" s="2"/>
      <c r="AT94" s="2"/>
      <c r="AU94" s="2"/>
      <c r="AV94" s="2"/>
      <c r="AW94" s="2"/>
      <c r="AX94" s="2"/>
      <c r="AY94" s="2"/>
      <c r="AZ94" s="2"/>
      <c r="BA94" s="2"/>
      <c r="BB94" s="2"/>
      <c r="BC94" s="2"/>
      <c r="BD94" s="2"/>
      <c r="BE94" s="2"/>
    </row>
    <row r="95" spans="1:57" ht="35.1" hidden="1" customHeight="1">
      <c r="A95" s="2"/>
      <c r="B95" s="13" t="str">
        <f>+IFERROR(VLOOKUP(#REF!&amp;"-"&amp;ROW()-108,[1]ワークシート!$C$2:$BW$498,9,0),"")</f>
        <v/>
      </c>
      <c r="C95" s="24"/>
      <c r="D95" s="29" t="str">
        <f>+IFERROR(IF(VLOOKUP(#REF!&amp;"-"&amp;ROW()-108,[1]ワークシート!$C$2:$BW$498,10,0)="","",VLOOKUP(#REF!&amp;"-"&amp;ROW()-108,[1]ワークシート!$C$2:$BW$498,10,0)),"")</f>
        <v/>
      </c>
      <c r="E95" s="24"/>
      <c r="F95" s="13" t="str">
        <f>+IFERROR(VLOOKUP(#REF!&amp;"-"&amp;ROW()-108,[1]ワークシート!$C$2:$BW$498,11,0),"")</f>
        <v/>
      </c>
      <c r="G95" s="24"/>
      <c r="H95" s="40" t="str">
        <f>+IFERROR(VLOOKUP(#REF!&amp;"-"&amp;ROW()-108,[1]ワークシート!$C$2:$BW$498,12,0),"")</f>
        <v/>
      </c>
      <c r="I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5" s="48"/>
      <c r="K95" s="13" t="str">
        <f>+IFERROR(VLOOKUP(#REF!&amp;"-"&amp;ROW()-108,[1]ワークシート!$C$2:$BW$498,19,0),"")</f>
        <v/>
      </c>
      <c r="L95" s="29"/>
      <c r="M95" s="24"/>
      <c r="N95" s="55" t="str">
        <f>+IFERROR(VLOOKUP(#REF!&amp;"-"&amp;ROW()-108,[1]ワークシート!$C$2:$BW$498,24,0),"")</f>
        <v/>
      </c>
      <c r="O95" s="62"/>
      <c r="P95" s="65" t="str">
        <f>+IFERROR(VLOOKUP(#REF!&amp;"-"&amp;ROW()-108,[1]ワークシート!$C$2:$BW$498,25,0),"")</f>
        <v/>
      </c>
      <c r="Q95" s="65"/>
      <c r="R95" s="74" t="str">
        <f>+IFERROR(VLOOKUP(#REF!&amp;"-"&amp;ROW()-108,[1]ワークシート!$C$2:$BW$498,55,0),"")</f>
        <v/>
      </c>
      <c r="S95" s="74"/>
      <c r="T95" s="74"/>
      <c r="U95" s="65" t="str">
        <f>+IFERROR(VLOOKUP(#REF!&amp;"-"&amp;ROW()-108,[1]ワークシート!$C$2:$BW$498,60,0),"")</f>
        <v/>
      </c>
      <c r="V95" s="65"/>
      <c r="W95" s="65" t="str">
        <f>+IFERROR(VLOOKUP(#REF!&amp;"-"&amp;ROW()-108,[1]ワークシート!$C$2:$BW$498,61,0),"")</f>
        <v/>
      </c>
      <c r="X95" s="65"/>
      <c r="Y95" s="65"/>
      <c r="Z95" s="40" t="str">
        <f t="shared" si="0"/>
        <v/>
      </c>
      <c r="AA95" s="40"/>
      <c r="AB95" s="95" t="str">
        <f>+IFERROR(IF(VLOOKUP(#REF!&amp;"-"&amp;ROW()-108,[1]ワークシート!$C$2:$BW$498,13,0)="","",VLOOKUP(#REF!&amp;"-"&amp;ROW()-108,[1]ワークシート!$C$2:$BW$498,13,0)),"")</f>
        <v/>
      </c>
      <c r="AC95" s="95"/>
      <c r="AD95" s="95" t="str">
        <f>+IFERROR(VLOOKUP(#REF!&amp;"-"&amp;ROW()-108,[1]ワークシート!$C$2:$BW$498,30,0),"")</f>
        <v/>
      </c>
      <c r="AE95" s="95"/>
      <c r="AF95" s="40" t="str">
        <f t="shared" si="1"/>
        <v/>
      </c>
      <c r="AG95" s="40"/>
      <c r="AH95" s="40"/>
      <c r="AI95" s="40"/>
      <c r="AJ95" s="95" t="str">
        <f>+IFERROR(IF(VLOOKUP(#REF!&amp;"-"&amp;ROW()-108,[1]ワークシート!$C$2:$BW$498,31,0)="","",VLOOKUP(#REF!&amp;"-"&amp;ROW()-108,[1]ワークシート!$C$2:$BW$498,31,0)),"")</f>
        <v/>
      </c>
      <c r="AK95" s="2"/>
      <c r="AL95" s="2"/>
      <c r="AM95" s="2"/>
      <c r="AN95" s="2"/>
      <c r="AO95" s="2"/>
      <c r="AP95" s="2"/>
      <c r="AQ95" s="2"/>
      <c r="AR95" s="2"/>
      <c r="AS95" s="2"/>
      <c r="AT95" s="2"/>
      <c r="AU95" s="2"/>
      <c r="AV95" s="2"/>
      <c r="AW95" s="2"/>
      <c r="AX95" s="2"/>
      <c r="AY95" s="2"/>
      <c r="AZ95" s="2"/>
      <c r="BA95" s="2"/>
      <c r="BB95" s="2"/>
      <c r="BC95" s="2"/>
      <c r="BD95" s="2"/>
      <c r="BE95" s="2"/>
    </row>
    <row r="96" spans="1:57" ht="35.1" hidden="1" customHeight="1">
      <c r="A96" s="2"/>
      <c r="B96" s="13" t="str">
        <f>+IFERROR(VLOOKUP(#REF!&amp;"-"&amp;ROW()-108,[1]ワークシート!$C$2:$BW$498,9,0),"")</f>
        <v/>
      </c>
      <c r="C96" s="24"/>
      <c r="D96" s="29" t="str">
        <f>+IFERROR(IF(VLOOKUP(#REF!&amp;"-"&amp;ROW()-108,[1]ワークシート!$C$2:$BW$498,10,0)="","",VLOOKUP(#REF!&amp;"-"&amp;ROW()-108,[1]ワークシート!$C$2:$BW$498,10,0)),"")</f>
        <v/>
      </c>
      <c r="E96" s="24"/>
      <c r="F96" s="13" t="str">
        <f>+IFERROR(VLOOKUP(#REF!&amp;"-"&amp;ROW()-108,[1]ワークシート!$C$2:$BW$498,11,0),"")</f>
        <v/>
      </c>
      <c r="G96" s="24"/>
      <c r="H96" s="40" t="str">
        <f>+IFERROR(VLOOKUP(#REF!&amp;"-"&amp;ROW()-108,[1]ワークシート!$C$2:$BW$498,12,0),"")</f>
        <v/>
      </c>
      <c r="I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6" s="48"/>
      <c r="K96" s="13" t="str">
        <f>+IFERROR(VLOOKUP(#REF!&amp;"-"&amp;ROW()-108,[1]ワークシート!$C$2:$BW$498,19,0),"")</f>
        <v/>
      </c>
      <c r="L96" s="29"/>
      <c r="M96" s="24"/>
      <c r="N96" s="55" t="str">
        <f>+IFERROR(VLOOKUP(#REF!&amp;"-"&amp;ROW()-108,[1]ワークシート!$C$2:$BW$498,24,0),"")</f>
        <v/>
      </c>
      <c r="O96" s="62"/>
      <c r="P96" s="65" t="str">
        <f>+IFERROR(VLOOKUP(#REF!&amp;"-"&amp;ROW()-108,[1]ワークシート!$C$2:$BW$498,25,0),"")</f>
        <v/>
      </c>
      <c r="Q96" s="65"/>
      <c r="R96" s="74" t="str">
        <f>+IFERROR(VLOOKUP(#REF!&amp;"-"&amp;ROW()-108,[1]ワークシート!$C$2:$BW$498,55,0),"")</f>
        <v/>
      </c>
      <c r="S96" s="74"/>
      <c r="T96" s="74"/>
      <c r="U96" s="65" t="str">
        <f>+IFERROR(VLOOKUP(#REF!&amp;"-"&amp;ROW()-108,[1]ワークシート!$C$2:$BW$498,60,0),"")</f>
        <v/>
      </c>
      <c r="V96" s="65"/>
      <c r="W96" s="65" t="str">
        <f>+IFERROR(VLOOKUP(#REF!&amp;"-"&amp;ROW()-108,[1]ワークシート!$C$2:$BW$498,61,0),"")</f>
        <v/>
      </c>
      <c r="X96" s="65"/>
      <c r="Y96" s="65"/>
      <c r="Z96" s="40" t="str">
        <f t="shared" si="0"/>
        <v/>
      </c>
      <c r="AA96" s="40"/>
      <c r="AB96" s="95" t="str">
        <f>+IFERROR(IF(VLOOKUP(#REF!&amp;"-"&amp;ROW()-108,[1]ワークシート!$C$2:$BW$498,13,0)="","",VLOOKUP(#REF!&amp;"-"&amp;ROW()-108,[1]ワークシート!$C$2:$BW$498,13,0)),"")</f>
        <v/>
      </c>
      <c r="AC96" s="95"/>
      <c r="AD96" s="95" t="str">
        <f>+IFERROR(VLOOKUP(#REF!&amp;"-"&amp;ROW()-108,[1]ワークシート!$C$2:$BW$498,30,0),"")</f>
        <v/>
      </c>
      <c r="AE96" s="95"/>
      <c r="AF96" s="40" t="str">
        <f t="shared" si="1"/>
        <v/>
      </c>
      <c r="AG96" s="40"/>
      <c r="AH96" s="40"/>
      <c r="AI96" s="40"/>
      <c r="AJ96" s="95" t="str">
        <f>+IFERROR(IF(VLOOKUP(#REF!&amp;"-"&amp;ROW()-108,[1]ワークシート!$C$2:$BW$498,31,0)="","",VLOOKUP(#REF!&amp;"-"&amp;ROW()-108,[1]ワークシート!$C$2:$BW$498,31,0)),"")</f>
        <v/>
      </c>
      <c r="AK96" s="2"/>
      <c r="AL96" s="2"/>
      <c r="AM96" s="2"/>
      <c r="AN96" s="2"/>
      <c r="AO96" s="2"/>
      <c r="AP96" s="2"/>
      <c r="AQ96" s="2"/>
      <c r="AR96" s="2"/>
      <c r="AS96" s="2"/>
      <c r="AT96" s="2"/>
      <c r="AU96" s="2"/>
      <c r="AV96" s="2"/>
      <c r="AW96" s="2"/>
      <c r="AX96" s="2"/>
      <c r="AY96" s="2"/>
      <c r="AZ96" s="2"/>
      <c r="BA96" s="2"/>
      <c r="BB96" s="2"/>
      <c r="BC96" s="2"/>
      <c r="BD96" s="2"/>
      <c r="BE96" s="2"/>
    </row>
    <row r="97" spans="1:57" ht="35.1" hidden="1" customHeight="1">
      <c r="A97" s="2"/>
      <c r="B97" s="13" t="str">
        <f>+IFERROR(VLOOKUP(#REF!&amp;"-"&amp;ROW()-108,[1]ワークシート!$C$2:$BW$498,9,0),"")</f>
        <v/>
      </c>
      <c r="C97" s="24"/>
      <c r="D97" s="29" t="str">
        <f>+IFERROR(IF(VLOOKUP(#REF!&amp;"-"&amp;ROW()-108,[1]ワークシート!$C$2:$BW$498,10,0)="","",VLOOKUP(#REF!&amp;"-"&amp;ROW()-108,[1]ワークシート!$C$2:$BW$498,10,0)),"")</f>
        <v/>
      </c>
      <c r="E97" s="24"/>
      <c r="F97" s="13" t="str">
        <f>+IFERROR(VLOOKUP(#REF!&amp;"-"&amp;ROW()-108,[1]ワークシート!$C$2:$BW$498,11,0),"")</f>
        <v/>
      </c>
      <c r="G97" s="24"/>
      <c r="H97" s="40" t="str">
        <f>+IFERROR(VLOOKUP(#REF!&amp;"-"&amp;ROW()-108,[1]ワークシート!$C$2:$BW$498,12,0),"")</f>
        <v/>
      </c>
      <c r="I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7" s="48"/>
      <c r="K97" s="13" t="str">
        <f>+IFERROR(VLOOKUP(#REF!&amp;"-"&amp;ROW()-108,[1]ワークシート!$C$2:$BW$498,19,0),"")</f>
        <v/>
      </c>
      <c r="L97" s="29"/>
      <c r="M97" s="24"/>
      <c r="N97" s="55" t="str">
        <f>+IFERROR(VLOOKUP(#REF!&amp;"-"&amp;ROW()-108,[1]ワークシート!$C$2:$BW$498,24,0),"")</f>
        <v/>
      </c>
      <c r="O97" s="62"/>
      <c r="P97" s="65" t="str">
        <f>+IFERROR(VLOOKUP(#REF!&amp;"-"&amp;ROW()-108,[1]ワークシート!$C$2:$BW$498,25,0),"")</f>
        <v/>
      </c>
      <c r="Q97" s="65"/>
      <c r="R97" s="74" t="str">
        <f>+IFERROR(VLOOKUP(#REF!&amp;"-"&amp;ROW()-108,[1]ワークシート!$C$2:$BW$498,55,0),"")</f>
        <v/>
      </c>
      <c r="S97" s="74"/>
      <c r="T97" s="74"/>
      <c r="U97" s="65" t="str">
        <f>+IFERROR(VLOOKUP(#REF!&amp;"-"&amp;ROW()-108,[1]ワークシート!$C$2:$BW$498,60,0),"")</f>
        <v/>
      </c>
      <c r="V97" s="65"/>
      <c r="W97" s="65" t="str">
        <f>+IFERROR(VLOOKUP(#REF!&amp;"-"&amp;ROW()-108,[1]ワークシート!$C$2:$BW$498,61,0),"")</f>
        <v/>
      </c>
      <c r="X97" s="65"/>
      <c r="Y97" s="65"/>
      <c r="Z97" s="40" t="str">
        <f t="shared" si="0"/>
        <v/>
      </c>
      <c r="AA97" s="40"/>
      <c r="AB97" s="95" t="str">
        <f>+IFERROR(IF(VLOOKUP(#REF!&amp;"-"&amp;ROW()-108,[1]ワークシート!$C$2:$BW$498,13,0)="","",VLOOKUP(#REF!&amp;"-"&amp;ROW()-108,[1]ワークシート!$C$2:$BW$498,13,0)),"")</f>
        <v/>
      </c>
      <c r="AC97" s="95"/>
      <c r="AD97" s="95" t="str">
        <f>+IFERROR(VLOOKUP(#REF!&amp;"-"&amp;ROW()-108,[1]ワークシート!$C$2:$BW$498,30,0),"")</f>
        <v/>
      </c>
      <c r="AE97" s="95"/>
      <c r="AF97" s="40" t="str">
        <f t="shared" si="1"/>
        <v/>
      </c>
      <c r="AG97" s="40"/>
      <c r="AH97" s="40"/>
      <c r="AI97" s="40"/>
      <c r="AJ97" s="95" t="str">
        <f>+IFERROR(IF(VLOOKUP(#REF!&amp;"-"&amp;ROW()-108,[1]ワークシート!$C$2:$BW$498,31,0)="","",VLOOKUP(#REF!&amp;"-"&amp;ROW()-108,[1]ワークシート!$C$2:$BW$498,31,0)),"")</f>
        <v/>
      </c>
      <c r="AK97" s="2"/>
      <c r="AL97" s="2"/>
      <c r="AM97" s="2"/>
      <c r="AN97" s="2"/>
      <c r="AO97" s="2"/>
      <c r="AP97" s="2"/>
      <c r="AQ97" s="2"/>
      <c r="AR97" s="2"/>
      <c r="AS97" s="2"/>
      <c r="AT97" s="2"/>
      <c r="AU97" s="2"/>
      <c r="AV97" s="2"/>
      <c r="AW97" s="2"/>
      <c r="AX97" s="2"/>
      <c r="AY97" s="2"/>
      <c r="AZ97" s="2"/>
      <c r="BA97" s="2"/>
      <c r="BB97" s="2"/>
      <c r="BC97" s="2"/>
      <c r="BD97" s="2"/>
      <c r="BE97" s="2"/>
    </row>
    <row r="98" spans="1:57" ht="35.1" hidden="1" customHeight="1">
      <c r="A98" s="2"/>
      <c r="B98" s="13" t="str">
        <f>+IFERROR(VLOOKUP(#REF!&amp;"-"&amp;ROW()-108,[1]ワークシート!$C$2:$BW$498,9,0),"")</f>
        <v/>
      </c>
      <c r="C98" s="24"/>
      <c r="D98" s="29" t="str">
        <f>+IFERROR(IF(VLOOKUP(#REF!&amp;"-"&amp;ROW()-108,[1]ワークシート!$C$2:$BW$498,10,0)="","",VLOOKUP(#REF!&amp;"-"&amp;ROW()-108,[1]ワークシート!$C$2:$BW$498,10,0)),"")</f>
        <v/>
      </c>
      <c r="E98" s="24"/>
      <c r="F98" s="13" t="str">
        <f>+IFERROR(VLOOKUP(#REF!&amp;"-"&amp;ROW()-108,[1]ワークシート!$C$2:$BW$498,11,0),"")</f>
        <v/>
      </c>
      <c r="G98" s="24"/>
      <c r="H98" s="40" t="str">
        <f>+IFERROR(VLOOKUP(#REF!&amp;"-"&amp;ROW()-108,[1]ワークシート!$C$2:$BW$498,12,0),"")</f>
        <v/>
      </c>
      <c r="I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8" s="48"/>
      <c r="K98" s="13" t="str">
        <f>+IFERROR(VLOOKUP(#REF!&amp;"-"&amp;ROW()-108,[1]ワークシート!$C$2:$BW$498,19,0),"")</f>
        <v/>
      </c>
      <c r="L98" s="29"/>
      <c r="M98" s="24"/>
      <c r="N98" s="55" t="str">
        <f>+IFERROR(VLOOKUP(#REF!&amp;"-"&amp;ROW()-108,[1]ワークシート!$C$2:$BW$498,24,0),"")</f>
        <v/>
      </c>
      <c r="O98" s="62"/>
      <c r="P98" s="65" t="str">
        <f>+IFERROR(VLOOKUP(#REF!&amp;"-"&amp;ROW()-108,[1]ワークシート!$C$2:$BW$498,25,0),"")</f>
        <v/>
      </c>
      <c r="Q98" s="65"/>
      <c r="R98" s="74" t="str">
        <f>+IFERROR(VLOOKUP(#REF!&amp;"-"&amp;ROW()-108,[1]ワークシート!$C$2:$BW$498,55,0),"")</f>
        <v/>
      </c>
      <c r="S98" s="74"/>
      <c r="T98" s="74"/>
      <c r="U98" s="65" t="str">
        <f>+IFERROR(VLOOKUP(#REF!&amp;"-"&amp;ROW()-108,[1]ワークシート!$C$2:$BW$498,60,0),"")</f>
        <v/>
      </c>
      <c r="V98" s="65"/>
      <c r="W98" s="65" t="str">
        <f>+IFERROR(VLOOKUP(#REF!&amp;"-"&amp;ROW()-108,[1]ワークシート!$C$2:$BW$498,61,0),"")</f>
        <v/>
      </c>
      <c r="X98" s="65"/>
      <c r="Y98" s="65"/>
      <c r="Z98" s="40" t="str">
        <f t="shared" si="0"/>
        <v/>
      </c>
      <c r="AA98" s="40"/>
      <c r="AB98" s="95" t="str">
        <f>+IFERROR(IF(VLOOKUP(#REF!&amp;"-"&amp;ROW()-108,[1]ワークシート!$C$2:$BW$498,13,0)="","",VLOOKUP(#REF!&amp;"-"&amp;ROW()-108,[1]ワークシート!$C$2:$BW$498,13,0)),"")</f>
        <v/>
      </c>
      <c r="AC98" s="95"/>
      <c r="AD98" s="95" t="str">
        <f>+IFERROR(VLOOKUP(#REF!&amp;"-"&amp;ROW()-108,[1]ワークシート!$C$2:$BW$498,30,0),"")</f>
        <v/>
      </c>
      <c r="AE98" s="95"/>
      <c r="AF98" s="40" t="str">
        <f t="shared" si="1"/>
        <v/>
      </c>
      <c r="AG98" s="40"/>
      <c r="AH98" s="40"/>
      <c r="AI98" s="40"/>
      <c r="AJ98" s="95" t="str">
        <f>+IFERROR(IF(VLOOKUP(#REF!&amp;"-"&amp;ROW()-108,[1]ワークシート!$C$2:$BW$498,31,0)="","",VLOOKUP(#REF!&amp;"-"&amp;ROW()-108,[1]ワークシート!$C$2:$BW$498,31,0)),"")</f>
        <v/>
      </c>
      <c r="AK98" s="2"/>
      <c r="AL98" s="2"/>
      <c r="AM98" s="2"/>
      <c r="AN98" s="2"/>
      <c r="AO98" s="2"/>
      <c r="AP98" s="2"/>
      <c r="AQ98" s="2"/>
      <c r="AR98" s="2"/>
      <c r="AS98" s="2"/>
      <c r="AT98" s="2"/>
      <c r="AU98" s="2"/>
      <c r="AV98" s="2"/>
      <c r="AW98" s="2"/>
      <c r="AX98" s="2"/>
      <c r="AY98" s="2"/>
      <c r="AZ98" s="2"/>
      <c r="BA98" s="2"/>
      <c r="BB98" s="2"/>
      <c r="BC98" s="2"/>
      <c r="BD98" s="2"/>
      <c r="BE98" s="2"/>
    </row>
    <row r="99" spans="1:57" ht="35.1" hidden="1" customHeight="1">
      <c r="A99" s="2"/>
      <c r="B99" s="13" t="str">
        <f>+IFERROR(VLOOKUP(#REF!&amp;"-"&amp;ROW()-108,[1]ワークシート!$C$2:$BW$498,9,0),"")</f>
        <v/>
      </c>
      <c r="C99" s="24"/>
      <c r="D99" s="29" t="str">
        <f>+IFERROR(IF(VLOOKUP(#REF!&amp;"-"&amp;ROW()-108,[1]ワークシート!$C$2:$BW$498,10,0)="","",VLOOKUP(#REF!&amp;"-"&amp;ROW()-108,[1]ワークシート!$C$2:$BW$498,10,0)),"")</f>
        <v/>
      </c>
      <c r="E99" s="24"/>
      <c r="F99" s="13" t="str">
        <f>+IFERROR(VLOOKUP(#REF!&amp;"-"&amp;ROW()-108,[1]ワークシート!$C$2:$BW$498,11,0),"")</f>
        <v/>
      </c>
      <c r="G99" s="24"/>
      <c r="H99" s="40" t="str">
        <f>+IFERROR(VLOOKUP(#REF!&amp;"-"&amp;ROW()-108,[1]ワークシート!$C$2:$BW$498,12,0),"")</f>
        <v/>
      </c>
      <c r="I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9" s="48"/>
      <c r="K99" s="13" t="str">
        <f>+IFERROR(VLOOKUP(#REF!&amp;"-"&amp;ROW()-108,[1]ワークシート!$C$2:$BW$498,19,0),"")</f>
        <v/>
      </c>
      <c r="L99" s="29"/>
      <c r="M99" s="24"/>
      <c r="N99" s="55" t="str">
        <f>+IFERROR(VLOOKUP(#REF!&amp;"-"&amp;ROW()-108,[1]ワークシート!$C$2:$BW$498,24,0),"")</f>
        <v/>
      </c>
      <c r="O99" s="62"/>
      <c r="P99" s="65" t="str">
        <f>+IFERROR(VLOOKUP(#REF!&amp;"-"&amp;ROW()-108,[1]ワークシート!$C$2:$BW$498,25,0),"")</f>
        <v/>
      </c>
      <c r="Q99" s="65"/>
      <c r="R99" s="74" t="str">
        <f>+IFERROR(VLOOKUP(#REF!&amp;"-"&amp;ROW()-108,[1]ワークシート!$C$2:$BW$498,55,0),"")</f>
        <v/>
      </c>
      <c r="S99" s="74"/>
      <c r="T99" s="74"/>
      <c r="U99" s="65" t="str">
        <f>+IFERROR(VLOOKUP(#REF!&amp;"-"&amp;ROW()-108,[1]ワークシート!$C$2:$BW$498,60,0),"")</f>
        <v/>
      </c>
      <c r="V99" s="65"/>
      <c r="W99" s="65" t="str">
        <f>+IFERROR(VLOOKUP(#REF!&amp;"-"&amp;ROW()-108,[1]ワークシート!$C$2:$BW$498,61,0),"")</f>
        <v/>
      </c>
      <c r="X99" s="65"/>
      <c r="Y99" s="65"/>
      <c r="Z99" s="40" t="str">
        <f t="shared" si="0"/>
        <v/>
      </c>
      <c r="AA99" s="40"/>
      <c r="AB99" s="95" t="str">
        <f>+IFERROR(IF(VLOOKUP(#REF!&amp;"-"&amp;ROW()-108,[1]ワークシート!$C$2:$BW$498,13,0)="","",VLOOKUP(#REF!&amp;"-"&amp;ROW()-108,[1]ワークシート!$C$2:$BW$498,13,0)),"")</f>
        <v/>
      </c>
      <c r="AC99" s="95"/>
      <c r="AD99" s="95" t="str">
        <f>+IFERROR(VLOOKUP(#REF!&amp;"-"&amp;ROW()-108,[1]ワークシート!$C$2:$BW$498,30,0),"")</f>
        <v/>
      </c>
      <c r="AE99" s="95"/>
      <c r="AF99" s="40" t="str">
        <f t="shared" si="1"/>
        <v/>
      </c>
      <c r="AG99" s="40"/>
      <c r="AH99" s="40"/>
      <c r="AI99" s="40"/>
      <c r="AJ99" s="95" t="str">
        <f>+IFERROR(IF(VLOOKUP(#REF!&amp;"-"&amp;ROW()-108,[1]ワークシート!$C$2:$BW$498,31,0)="","",VLOOKUP(#REF!&amp;"-"&amp;ROW()-108,[1]ワークシート!$C$2:$BW$498,31,0)),"")</f>
        <v/>
      </c>
      <c r="AK99" s="2"/>
      <c r="AL99" s="2"/>
      <c r="AM99" s="2"/>
      <c r="AN99" s="2"/>
      <c r="AO99" s="2"/>
      <c r="AP99" s="2"/>
      <c r="AQ99" s="2"/>
      <c r="AR99" s="2"/>
      <c r="AS99" s="2"/>
      <c r="AT99" s="2"/>
      <c r="AU99" s="2"/>
      <c r="AV99" s="2"/>
      <c r="AW99" s="2"/>
      <c r="AX99" s="2"/>
      <c r="AY99" s="2"/>
      <c r="AZ99" s="2"/>
      <c r="BA99" s="2"/>
      <c r="BB99" s="2"/>
      <c r="BC99" s="2"/>
      <c r="BD99" s="2"/>
      <c r="BE99" s="2"/>
    </row>
    <row r="100" spans="1:57" ht="35.1" hidden="1" customHeight="1">
      <c r="A100" s="2"/>
      <c r="B100" s="13" t="str">
        <f>+IFERROR(VLOOKUP(#REF!&amp;"-"&amp;ROW()-108,[1]ワークシート!$C$2:$BW$498,9,0),"")</f>
        <v/>
      </c>
      <c r="C100" s="24"/>
      <c r="D100" s="29" t="str">
        <f>+IFERROR(IF(VLOOKUP(#REF!&amp;"-"&amp;ROW()-108,[1]ワークシート!$C$2:$BW$498,10,0)="","",VLOOKUP(#REF!&amp;"-"&amp;ROW()-108,[1]ワークシート!$C$2:$BW$498,10,0)),"")</f>
        <v/>
      </c>
      <c r="E100" s="24"/>
      <c r="F100" s="13" t="str">
        <f>+IFERROR(VLOOKUP(#REF!&amp;"-"&amp;ROW()-108,[1]ワークシート!$C$2:$BW$498,11,0),"")</f>
        <v/>
      </c>
      <c r="G100" s="24"/>
      <c r="H100" s="40" t="str">
        <f>+IFERROR(VLOOKUP(#REF!&amp;"-"&amp;ROW()-108,[1]ワークシート!$C$2:$BW$498,12,0),"")</f>
        <v/>
      </c>
      <c r="I1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0" s="48"/>
      <c r="K100" s="13" t="str">
        <f>+IFERROR(VLOOKUP(#REF!&amp;"-"&amp;ROW()-108,[1]ワークシート!$C$2:$BW$498,19,0),"")</f>
        <v/>
      </c>
      <c r="L100" s="29"/>
      <c r="M100" s="24"/>
      <c r="N100" s="55" t="str">
        <f>+IFERROR(VLOOKUP(#REF!&amp;"-"&amp;ROW()-108,[1]ワークシート!$C$2:$BW$498,24,0),"")</f>
        <v/>
      </c>
      <c r="O100" s="62"/>
      <c r="P100" s="65" t="str">
        <f>+IFERROR(VLOOKUP(#REF!&amp;"-"&amp;ROW()-108,[1]ワークシート!$C$2:$BW$498,25,0),"")</f>
        <v/>
      </c>
      <c r="Q100" s="65"/>
      <c r="R100" s="74" t="str">
        <f>+IFERROR(VLOOKUP(#REF!&amp;"-"&amp;ROW()-108,[1]ワークシート!$C$2:$BW$498,55,0),"")</f>
        <v/>
      </c>
      <c r="S100" s="74"/>
      <c r="T100" s="74"/>
      <c r="U100" s="65" t="str">
        <f>+IFERROR(VLOOKUP(#REF!&amp;"-"&amp;ROW()-108,[1]ワークシート!$C$2:$BW$498,60,0),"")</f>
        <v/>
      </c>
      <c r="V100" s="65"/>
      <c r="W100" s="65" t="str">
        <f>+IFERROR(VLOOKUP(#REF!&amp;"-"&amp;ROW()-108,[1]ワークシート!$C$2:$BW$498,61,0),"")</f>
        <v/>
      </c>
      <c r="X100" s="65"/>
      <c r="Y100" s="65"/>
      <c r="Z100" s="40" t="str">
        <f t="shared" si="0"/>
        <v/>
      </c>
      <c r="AA100" s="40"/>
      <c r="AB100" s="95" t="str">
        <f>+IFERROR(IF(VLOOKUP(#REF!&amp;"-"&amp;ROW()-108,[1]ワークシート!$C$2:$BW$498,13,0)="","",VLOOKUP(#REF!&amp;"-"&amp;ROW()-108,[1]ワークシート!$C$2:$BW$498,13,0)),"")</f>
        <v/>
      </c>
      <c r="AC100" s="95"/>
      <c r="AD100" s="95" t="str">
        <f>+IFERROR(VLOOKUP(#REF!&amp;"-"&amp;ROW()-108,[1]ワークシート!$C$2:$BW$498,30,0),"")</f>
        <v/>
      </c>
      <c r="AE100" s="95"/>
      <c r="AF100" s="40" t="str">
        <f t="shared" si="1"/>
        <v/>
      </c>
      <c r="AG100" s="40"/>
      <c r="AH100" s="40"/>
      <c r="AI100" s="40"/>
      <c r="AJ100" s="95" t="str">
        <f>+IFERROR(IF(VLOOKUP(#REF!&amp;"-"&amp;ROW()-108,[1]ワークシート!$C$2:$BW$498,31,0)="","",VLOOKUP(#REF!&amp;"-"&amp;ROW()-108,[1]ワークシート!$C$2:$BW$498,31,0)),"")</f>
        <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hidden="1" customHeight="1">
      <c r="A101" s="2"/>
      <c r="B101" s="13" t="str">
        <f>+IFERROR(VLOOKUP(#REF!&amp;"-"&amp;ROW()-108,[1]ワークシート!$C$2:$BW$498,9,0),"")</f>
        <v/>
      </c>
      <c r="C101" s="24"/>
      <c r="D101" s="29" t="str">
        <f>+IFERROR(IF(VLOOKUP(#REF!&amp;"-"&amp;ROW()-108,[1]ワークシート!$C$2:$BW$498,10,0)="","",VLOOKUP(#REF!&amp;"-"&amp;ROW()-108,[1]ワークシート!$C$2:$BW$498,10,0)),"")</f>
        <v/>
      </c>
      <c r="E101" s="24"/>
      <c r="F101" s="13" t="str">
        <f>+IFERROR(VLOOKUP(#REF!&amp;"-"&amp;ROW()-108,[1]ワークシート!$C$2:$BW$498,11,0),"")</f>
        <v/>
      </c>
      <c r="G101" s="24"/>
      <c r="H101" s="40" t="str">
        <f>+IFERROR(VLOOKUP(#REF!&amp;"-"&amp;ROW()-108,[1]ワークシート!$C$2:$BW$498,12,0),"")</f>
        <v/>
      </c>
      <c r="I1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1" s="48"/>
      <c r="K101" s="13" t="str">
        <f>+IFERROR(VLOOKUP(#REF!&amp;"-"&amp;ROW()-108,[1]ワークシート!$C$2:$BW$498,19,0),"")</f>
        <v/>
      </c>
      <c r="L101" s="29"/>
      <c r="M101" s="24"/>
      <c r="N101" s="55" t="str">
        <f>+IFERROR(VLOOKUP(#REF!&amp;"-"&amp;ROW()-108,[1]ワークシート!$C$2:$BW$498,24,0),"")</f>
        <v/>
      </c>
      <c r="O101" s="62"/>
      <c r="P101" s="65" t="str">
        <f>+IFERROR(VLOOKUP(#REF!&amp;"-"&amp;ROW()-108,[1]ワークシート!$C$2:$BW$498,25,0),"")</f>
        <v/>
      </c>
      <c r="Q101" s="65"/>
      <c r="R101" s="74" t="str">
        <f>+IFERROR(VLOOKUP(#REF!&amp;"-"&amp;ROW()-108,[1]ワークシート!$C$2:$BW$498,55,0),"")</f>
        <v/>
      </c>
      <c r="S101" s="74"/>
      <c r="T101" s="74"/>
      <c r="U101" s="65" t="str">
        <f>+IFERROR(VLOOKUP(#REF!&amp;"-"&amp;ROW()-108,[1]ワークシート!$C$2:$BW$498,60,0),"")</f>
        <v/>
      </c>
      <c r="V101" s="65"/>
      <c r="W101" s="65" t="str">
        <f>+IFERROR(VLOOKUP(#REF!&amp;"-"&amp;ROW()-108,[1]ワークシート!$C$2:$BW$498,61,0),"")</f>
        <v/>
      </c>
      <c r="X101" s="65"/>
      <c r="Y101" s="65"/>
      <c r="Z101" s="40" t="str">
        <f t="shared" si="0"/>
        <v/>
      </c>
      <c r="AA101" s="40"/>
      <c r="AB101" s="95" t="str">
        <f>+IFERROR(IF(VLOOKUP(#REF!&amp;"-"&amp;ROW()-108,[1]ワークシート!$C$2:$BW$498,13,0)="","",VLOOKUP(#REF!&amp;"-"&amp;ROW()-108,[1]ワークシート!$C$2:$BW$498,13,0)),"")</f>
        <v/>
      </c>
      <c r="AC101" s="95"/>
      <c r="AD101" s="95" t="str">
        <f>+IFERROR(VLOOKUP(#REF!&amp;"-"&amp;ROW()-108,[1]ワークシート!$C$2:$BW$498,30,0),"")</f>
        <v/>
      </c>
      <c r="AE101" s="95"/>
      <c r="AF101" s="40" t="str">
        <f t="shared" si="1"/>
        <v/>
      </c>
      <c r="AG101" s="40"/>
      <c r="AH101" s="40"/>
      <c r="AI101" s="40"/>
      <c r="AJ101" s="95" t="str">
        <f>+IFERROR(IF(VLOOKUP(#REF!&amp;"-"&amp;ROW()-108,[1]ワークシート!$C$2:$BW$498,31,0)="","",VLOOKUP(#REF!&amp;"-"&amp;ROW()-108,[1]ワークシート!$C$2:$BW$498,31,0)),"")</f>
        <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hidden="1" customHeight="1">
      <c r="A102" s="2"/>
      <c r="B102" s="13" t="str">
        <f>+IFERROR(VLOOKUP(#REF!&amp;"-"&amp;ROW()-108,[1]ワークシート!$C$2:$BW$498,9,0),"")</f>
        <v/>
      </c>
      <c r="C102" s="24"/>
      <c r="D102" s="29" t="str">
        <f>+IFERROR(IF(VLOOKUP(#REF!&amp;"-"&amp;ROW()-108,[1]ワークシート!$C$2:$BW$498,10,0)="","",VLOOKUP(#REF!&amp;"-"&amp;ROW()-108,[1]ワークシート!$C$2:$BW$498,10,0)),"")</f>
        <v/>
      </c>
      <c r="E102" s="24"/>
      <c r="F102" s="13" t="str">
        <f>+IFERROR(VLOOKUP(#REF!&amp;"-"&amp;ROW()-108,[1]ワークシート!$C$2:$BW$498,11,0),"")</f>
        <v/>
      </c>
      <c r="G102" s="24"/>
      <c r="H102" s="40" t="str">
        <f>+IFERROR(VLOOKUP(#REF!&amp;"-"&amp;ROW()-108,[1]ワークシート!$C$2:$BW$498,12,0),"")</f>
        <v/>
      </c>
      <c r="I1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2" s="48"/>
      <c r="K102" s="13" t="str">
        <f>+IFERROR(VLOOKUP(#REF!&amp;"-"&amp;ROW()-108,[1]ワークシート!$C$2:$BW$498,19,0),"")</f>
        <v/>
      </c>
      <c r="L102" s="29"/>
      <c r="M102" s="24"/>
      <c r="N102" s="55" t="str">
        <f>+IFERROR(VLOOKUP(#REF!&amp;"-"&amp;ROW()-108,[1]ワークシート!$C$2:$BW$498,24,0),"")</f>
        <v/>
      </c>
      <c r="O102" s="62"/>
      <c r="P102" s="65" t="str">
        <f>+IFERROR(VLOOKUP(#REF!&amp;"-"&amp;ROW()-108,[1]ワークシート!$C$2:$BW$498,25,0),"")</f>
        <v/>
      </c>
      <c r="Q102" s="65"/>
      <c r="R102" s="74" t="str">
        <f>+IFERROR(VLOOKUP(#REF!&amp;"-"&amp;ROW()-108,[1]ワークシート!$C$2:$BW$498,55,0),"")</f>
        <v/>
      </c>
      <c r="S102" s="74"/>
      <c r="T102" s="74"/>
      <c r="U102" s="65" t="str">
        <f>+IFERROR(VLOOKUP(#REF!&amp;"-"&amp;ROW()-108,[1]ワークシート!$C$2:$BW$498,60,0),"")</f>
        <v/>
      </c>
      <c r="V102" s="65"/>
      <c r="W102" s="65" t="str">
        <f>+IFERROR(VLOOKUP(#REF!&amp;"-"&amp;ROW()-108,[1]ワークシート!$C$2:$BW$498,61,0),"")</f>
        <v/>
      </c>
      <c r="X102" s="65"/>
      <c r="Y102" s="65"/>
      <c r="Z102" s="40" t="str">
        <f t="shared" si="0"/>
        <v/>
      </c>
      <c r="AA102" s="40"/>
      <c r="AB102" s="95" t="str">
        <f>+IFERROR(IF(VLOOKUP(#REF!&amp;"-"&amp;ROW()-108,[1]ワークシート!$C$2:$BW$498,13,0)="","",VLOOKUP(#REF!&amp;"-"&amp;ROW()-108,[1]ワークシート!$C$2:$BW$498,13,0)),"")</f>
        <v/>
      </c>
      <c r="AC102" s="95"/>
      <c r="AD102" s="95" t="str">
        <f>+IFERROR(VLOOKUP(#REF!&amp;"-"&amp;ROW()-108,[1]ワークシート!$C$2:$BW$498,30,0),"")</f>
        <v/>
      </c>
      <c r="AE102" s="95"/>
      <c r="AF102" s="40" t="str">
        <f t="shared" si="1"/>
        <v/>
      </c>
      <c r="AG102" s="40"/>
      <c r="AH102" s="40"/>
      <c r="AI102" s="40"/>
      <c r="AJ102" s="95" t="str">
        <f>+IFERROR(IF(VLOOKUP(#REF!&amp;"-"&amp;ROW()-108,[1]ワークシート!$C$2:$BW$498,31,0)="","",VLOOKUP(#REF!&amp;"-"&amp;ROW()-108,[1]ワークシート!$C$2:$BW$498,31,0)),"")</f>
        <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hidden="1" customHeight="1">
      <c r="A103" s="2"/>
      <c r="B103" s="13" t="str">
        <f>+IFERROR(VLOOKUP(#REF!&amp;"-"&amp;ROW()-108,[1]ワークシート!$C$2:$BW$498,9,0),"")</f>
        <v/>
      </c>
      <c r="C103" s="24"/>
      <c r="D103" s="29" t="str">
        <f>+IFERROR(IF(VLOOKUP(#REF!&amp;"-"&amp;ROW()-108,[1]ワークシート!$C$2:$BW$498,10,0)="","",VLOOKUP(#REF!&amp;"-"&amp;ROW()-108,[1]ワークシート!$C$2:$BW$498,10,0)),"")</f>
        <v/>
      </c>
      <c r="E103" s="24"/>
      <c r="F103" s="13" t="str">
        <f>+IFERROR(VLOOKUP(#REF!&amp;"-"&amp;ROW()-108,[1]ワークシート!$C$2:$BW$498,11,0),"")</f>
        <v/>
      </c>
      <c r="G103" s="24"/>
      <c r="H103" s="40" t="str">
        <f>+IFERROR(VLOOKUP(#REF!&amp;"-"&amp;ROW()-108,[1]ワークシート!$C$2:$BW$498,12,0),"")</f>
        <v/>
      </c>
      <c r="I1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3" s="48"/>
      <c r="K103" s="13" t="str">
        <f>+IFERROR(VLOOKUP(#REF!&amp;"-"&amp;ROW()-108,[1]ワークシート!$C$2:$BW$498,19,0),"")</f>
        <v/>
      </c>
      <c r="L103" s="29"/>
      <c r="M103" s="24"/>
      <c r="N103" s="55" t="str">
        <f>+IFERROR(VLOOKUP(#REF!&amp;"-"&amp;ROW()-108,[1]ワークシート!$C$2:$BW$498,24,0),"")</f>
        <v/>
      </c>
      <c r="O103" s="62"/>
      <c r="P103" s="65" t="str">
        <f>+IFERROR(VLOOKUP(#REF!&amp;"-"&amp;ROW()-108,[1]ワークシート!$C$2:$BW$498,25,0),"")</f>
        <v/>
      </c>
      <c r="Q103" s="65"/>
      <c r="R103" s="74" t="str">
        <f>+IFERROR(VLOOKUP(#REF!&amp;"-"&amp;ROW()-108,[1]ワークシート!$C$2:$BW$498,55,0),"")</f>
        <v/>
      </c>
      <c r="S103" s="74"/>
      <c r="T103" s="74"/>
      <c r="U103" s="65" t="str">
        <f>+IFERROR(VLOOKUP(#REF!&amp;"-"&amp;ROW()-108,[1]ワークシート!$C$2:$BW$498,60,0),"")</f>
        <v/>
      </c>
      <c r="V103" s="65"/>
      <c r="W103" s="65" t="str">
        <f>+IFERROR(VLOOKUP(#REF!&amp;"-"&amp;ROW()-108,[1]ワークシート!$C$2:$BW$498,61,0),"")</f>
        <v/>
      </c>
      <c r="X103" s="65"/>
      <c r="Y103" s="65"/>
      <c r="Z103" s="40" t="str">
        <f t="shared" si="0"/>
        <v/>
      </c>
      <c r="AA103" s="40"/>
      <c r="AB103" s="95" t="str">
        <f>+IFERROR(IF(VLOOKUP(#REF!&amp;"-"&amp;ROW()-108,[1]ワークシート!$C$2:$BW$498,13,0)="","",VLOOKUP(#REF!&amp;"-"&amp;ROW()-108,[1]ワークシート!$C$2:$BW$498,13,0)),"")</f>
        <v/>
      </c>
      <c r="AC103" s="95"/>
      <c r="AD103" s="95" t="str">
        <f>+IFERROR(VLOOKUP(#REF!&amp;"-"&amp;ROW()-108,[1]ワークシート!$C$2:$BW$498,30,0),"")</f>
        <v/>
      </c>
      <c r="AE103" s="95"/>
      <c r="AF103" s="40" t="str">
        <f t="shared" si="1"/>
        <v/>
      </c>
      <c r="AG103" s="40"/>
      <c r="AH103" s="40"/>
      <c r="AI103" s="40"/>
      <c r="AJ103" s="95" t="str">
        <f>+IFERROR(IF(VLOOKUP(#REF!&amp;"-"&amp;ROW()-108,[1]ワークシート!$C$2:$BW$498,31,0)="","",VLOOKUP(#REF!&amp;"-"&amp;ROW()-108,[1]ワークシート!$C$2:$BW$498,31,0)),"")</f>
        <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hidden="1" customHeight="1">
      <c r="A104" s="2"/>
      <c r="B104" s="13" t="str">
        <f>+IFERROR(VLOOKUP(#REF!&amp;"-"&amp;ROW()-108,[1]ワークシート!$C$2:$BW$498,9,0),"")</f>
        <v/>
      </c>
      <c r="C104" s="24"/>
      <c r="D104" s="29" t="str">
        <f>+IFERROR(IF(VLOOKUP(#REF!&amp;"-"&amp;ROW()-108,[1]ワークシート!$C$2:$BW$498,10,0)="","",VLOOKUP(#REF!&amp;"-"&amp;ROW()-108,[1]ワークシート!$C$2:$BW$498,10,0)),"")</f>
        <v/>
      </c>
      <c r="E104" s="24"/>
      <c r="F104" s="13" t="str">
        <f>+IFERROR(VLOOKUP(#REF!&amp;"-"&amp;ROW()-108,[1]ワークシート!$C$2:$BW$498,11,0),"")</f>
        <v/>
      </c>
      <c r="G104" s="24"/>
      <c r="H104" s="40" t="str">
        <f>+IFERROR(VLOOKUP(#REF!&amp;"-"&amp;ROW()-108,[1]ワークシート!$C$2:$BW$498,12,0),"")</f>
        <v/>
      </c>
      <c r="I1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4" s="48"/>
      <c r="K104" s="13" t="str">
        <f>+IFERROR(VLOOKUP(#REF!&amp;"-"&amp;ROW()-108,[1]ワークシート!$C$2:$BW$498,19,0),"")</f>
        <v/>
      </c>
      <c r="L104" s="29"/>
      <c r="M104" s="24"/>
      <c r="N104" s="55" t="str">
        <f>+IFERROR(VLOOKUP(#REF!&amp;"-"&amp;ROW()-108,[1]ワークシート!$C$2:$BW$498,24,0),"")</f>
        <v/>
      </c>
      <c r="O104" s="62"/>
      <c r="P104" s="65" t="str">
        <f>+IFERROR(VLOOKUP(#REF!&amp;"-"&amp;ROW()-108,[1]ワークシート!$C$2:$BW$498,25,0),"")</f>
        <v/>
      </c>
      <c r="Q104" s="65"/>
      <c r="R104" s="74" t="str">
        <f>+IFERROR(VLOOKUP(#REF!&amp;"-"&amp;ROW()-108,[1]ワークシート!$C$2:$BW$498,55,0),"")</f>
        <v/>
      </c>
      <c r="S104" s="74"/>
      <c r="T104" s="74"/>
      <c r="U104" s="65" t="str">
        <f>+IFERROR(VLOOKUP(#REF!&amp;"-"&amp;ROW()-108,[1]ワークシート!$C$2:$BW$498,60,0),"")</f>
        <v/>
      </c>
      <c r="V104" s="65"/>
      <c r="W104" s="65" t="str">
        <f>+IFERROR(VLOOKUP(#REF!&amp;"-"&amp;ROW()-108,[1]ワークシート!$C$2:$BW$498,61,0),"")</f>
        <v/>
      </c>
      <c r="X104" s="65"/>
      <c r="Y104" s="65"/>
      <c r="Z104" s="40" t="str">
        <f t="shared" si="0"/>
        <v/>
      </c>
      <c r="AA104" s="40"/>
      <c r="AB104" s="95" t="str">
        <f>+IFERROR(IF(VLOOKUP(#REF!&amp;"-"&amp;ROW()-108,[1]ワークシート!$C$2:$BW$498,13,0)="","",VLOOKUP(#REF!&amp;"-"&amp;ROW()-108,[1]ワークシート!$C$2:$BW$498,13,0)),"")</f>
        <v/>
      </c>
      <c r="AC104" s="95"/>
      <c r="AD104" s="95" t="str">
        <f>+IFERROR(VLOOKUP(#REF!&amp;"-"&amp;ROW()-108,[1]ワークシート!$C$2:$BW$498,30,0),"")</f>
        <v/>
      </c>
      <c r="AE104" s="95"/>
      <c r="AF104" s="40" t="str">
        <f t="shared" si="1"/>
        <v/>
      </c>
      <c r="AG104" s="40"/>
      <c r="AH104" s="40"/>
      <c r="AI104" s="40"/>
      <c r="AJ104" s="95" t="str">
        <f>+IFERROR(IF(VLOOKUP(#REF!&amp;"-"&amp;ROW()-108,[1]ワークシート!$C$2:$BW$498,31,0)="","",VLOOKUP(#REF!&amp;"-"&amp;ROW()-108,[1]ワークシート!$C$2:$BW$498,31,0)),"")</f>
        <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hidden="1" customHeight="1">
      <c r="A105" s="2"/>
      <c r="B105" s="13" t="str">
        <f>+IFERROR(VLOOKUP(#REF!&amp;"-"&amp;ROW()-108,[1]ワークシート!$C$2:$BW$498,9,0),"")</f>
        <v/>
      </c>
      <c r="C105" s="24"/>
      <c r="D105" s="29" t="str">
        <f>+IFERROR(IF(VLOOKUP(#REF!&amp;"-"&amp;ROW()-108,[1]ワークシート!$C$2:$BW$498,10,0)="","",VLOOKUP(#REF!&amp;"-"&amp;ROW()-108,[1]ワークシート!$C$2:$BW$498,10,0)),"")</f>
        <v/>
      </c>
      <c r="E105" s="24"/>
      <c r="F105" s="13" t="str">
        <f>+IFERROR(VLOOKUP(#REF!&amp;"-"&amp;ROW()-108,[1]ワークシート!$C$2:$BW$498,11,0),"")</f>
        <v/>
      </c>
      <c r="G105" s="24"/>
      <c r="H105" s="40" t="str">
        <f>+IFERROR(VLOOKUP(#REF!&amp;"-"&amp;ROW()-108,[1]ワークシート!$C$2:$BW$498,12,0),"")</f>
        <v/>
      </c>
      <c r="I1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5" s="48"/>
      <c r="K105" s="13" t="str">
        <f>+IFERROR(VLOOKUP(#REF!&amp;"-"&amp;ROW()-108,[1]ワークシート!$C$2:$BW$498,19,0),"")</f>
        <v/>
      </c>
      <c r="L105" s="29"/>
      <c r="M105" s="24"/>
      <c r="N105" s="55" t="str">
        <f>+IFERROR(VLOOKUP(#REF!&amp;"-"&amp;ROW()-108,[1]ワークシート!$C$2:$BW$498,24,0),"")</f>
        <v/>
      </c>
      <c r="O105" s="62"/>
      <c r="P105" s="65" t="str">
        <f>+IFERROR(VLOOKUP(#REF!&amp;"-"&amp;ROW()-108,[1]ワークシート!$C$2:$BW$498,25,0),"")</f>
        <v/>
      </c>
      <c r="Q105" s="65"/>
      <c r="R105" s="74" t="str">
        <f>+IFERROR(VLOOKUP(#REF!&amp;"-"&amp;ROW()-108,[1]ワークシート!$C$2:$BW$498,55,0),"")</f>
        <v/>
      </c>
      <c r="S105" s="74"/>
      <c r="T105" s="74"/>
      <c r="U105" s="65" t="str">
        <f>+IFERROR(VLOOKUP(#REF!&amp;"-"&amp;ROW()-108,[1]ワークシート!$C$2:$BW$498,60,0),"")</f>
        <v/>
      </c>
      <c r="V105" s="65"/>
      <c r="W105" s="65" t="str">
        <f>+IFERROR(VLOOKUP(#REF!&amp;"-"&amp;ROW()-108,[1]ワークシート!$C$2:$BW$498,61,0),"")</f>
        <v/>
      </c>
      <c r="X105" s="65"/>
      <c r="Y105" s="65"/>
      <c r="Z105" s="40" t="str">
        <f t="shared" si="0"/>
        <v/>
      </c>
      <c r="AA105" s="40"/>
      <c r="AB105" s="95" t="str">
        <f>+IFERROR(IF(VLOOKUP(#REF!&amp;"-"&amp;ROW()-108,[1]ワークシート!$C$2:$BW$498,13,0)="","",VLOOKUP(#REF!&amp;"-"&amp;ROW()-108,[1]ワークシート!$C$2:$BW$498,13,0)),"")</f>
        <v/>
      </c>
      <c r="AC105" s="95"/>
      <c r="AD105" s="95" t="str">
        <f>+IFERROR(VLOOKUP(#REF!&amp;"-"&amp;ROW()-108,[1]ワークシート!$C$2:$BW$498,30,0),"")</f>
        <v/>
      </c>
      <c r="AE105" s="95"/>
      <c r="AF105" s="40" t="str">
        <f t="shared" si="1"/>
        <v/>
      </c>
      <c r="AG105" s="40"/>
      <c r="AH105" s="40"/>
      <c r="AI105" s="40"/>
      <c r="AJ105" s="95" t="str">
        <f>+IFERROR(IF(VLOOKUP(#REF!&amp;"-"&amp;ROW()-108,[1]ワークシート!$C$2:$BW$498,31,0)="","",VLOOKUP(#REF!&amp;"-"&amp;ROW()-108,[1]ワークシート!$C$2:$BW$498,31,0)),"")</f>
        <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hidden="1" customHeight="1">
      <c r="A106" s="2"/>
      <c r="B106" s="13" t="str">
        <f>+IFERROR(VLOOKUP(#REF!&amp;"-"&amp;ROW()-108,[1]ワークシート!$C$2:$BW$498,9,0),"")</f>
        <v/>
      </c>
      <c r="C106" s="24"/>
      <c r="D106" s="29" t="str">
        <f>+IFERROR(IF(VLOOKUP(#REF!&amp;"-"&amp;ROW()-108,[1]ワークシート!$C$2:$BW$498,10,0)="","",VLOOKUP(#REF!&amp;"-"&amp;ROW()-108,[1]ワークシート!$C$2:$BW$498,10,0)),"")</f>
        <v/>
      </c>
      <c r="E106" s="24"/>
      <c r="F106" s="13" t="str">
        <f>+IFERROR(VLOOKUP(#REF!&amp;"-"&amp;ROW()-108,[1]ワークシート!$C$2:$BW$498,11,0),"")</f>
        <v/>
      </c>
      <c r="G106" s="24"/>
      <c r="H106" s="40" t="str">
        <f>+IFERROR(VLOOKUP(#REF!&amp;"-"&amp;ROW()-108,[1]ワークシート!$C$2:$BW$498,12,0),"")</f>
        <v/>
      </c>
      <c r="I1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6" s="48"/>
      <c r="K106" s="13" t="str">
        <f>+IFERROR(VLOOKUP(#REF!&amp;"-"&amp;ROW()-108,[1]ワークシート!$C$2:$BW$498,19,0),"")</f>
        <v/>
      </c>
      <c r="L106" s="29"/>
      <c r="M106" s="24"/>
      <c r="N106" s="55" t="str">
        <f>+IFERROR(VLOOKUP(#REF!&amp;"-"&amp;ROW()-108,[1]ワークシート!$C$2:$BW$498,24,0),"")</f>
        <v/>
      </c>
      <c r="O106" s="62"/>
      <c r="P106" s="65" t="str">
        <f>+IFERROR(VLOOKUP(#REF!&amp;"-"&amp;ROW()-108,[1]ワークシート!$C$2:$BW$498,25,0),"")</f>
        <v/>
      </c>
      <c r="Q106" s="65"/>
      <c r="R106" s="74" t="str">
        <f>+IFERROR(VLOOKUP(#REF!&amp;"-"&amp;ROW()-108,[1]ワークシート!$C$2:$BW$498,55,0),"")</f>
        <v/>
      </c>
      <c r="S106" s="74"/>
      <c r="T106" s="74"/>
      <c r="U106" s="65" t="str">
        <f>+IFERROR(VLOOKUP(#REF!&amp;"-"&amp;ROW()-108,[1]ワークシート!$C$2:$BW$498,60,0),"")</f>
        <v/>
      </c>
      <c r="V106" s="65"/>
      <c r="W106" s="65" t="str">
        <f>+IFERROR(VLOOKUP(#REF!&amp;"-"&amp;ROW()-108,[1]ワークシート!$C$2:$BW$498,61,0),"")</f>
        <v/>
      </c>
      <c r="X106" s="65"/>
      <c r="Y106" s="65"/>
      <c r="Z106" s="40" t="str">
        <f t="shared" si="0"/>
        <v/>
      </c>
      <c r="AA106" s="40"/>
      <c r="AB106" s="95" t="str">
        <f>+IFERROR(IF(VLOOKUP(#REF!&amp;"-"&amp;ROW()-108,[1]ワークシート!$C$2:$BW$498,13,0)="","",VLOOKUP(#REF!&amp;"-"&amp;ROW()-108,[1]ワークシート!$C$2:$BW$498,13,0)),"")</f>
        <v/>
      </c>
      <c r="AC106" s="95"/>
      <c r="AD106" s="95" t="str">
        <f>+IFERROR(VLOOKUP(#REF!&amp;"-"&amp;ROW()-108,[1]ワークシート!$C$2:$BW$498,30,0),"")</f>
        <v/>
      </c>
      <c r="AE106" s="95"/>
      <c r="AF106" s="40" t="str">
        <f t="shared" si="1"/>
        <v/>
      </c>
      <c r="AG106" s="40"/>
      <c r="AH106" s="40"/>
      <c r="AI106" s="40"/>
      <c r="AJ106" s="95" t="str">
        <f>+IFERROR(IF(VLOOKUP(#REF!&amp;"-"&amp;ROW()-108,[1]ワークシート!$C$2:$BW$498,31,0)="","",VLOOKUP(#REF!&amp;"-"&amp;ROW()-108,[1]ワークシート!$C$2:$BW$498,31,0)),"")</f>
        <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hidden="1" customHeight="1">
      <c r="A107" s="2"/>
      <c r="B107" s="13" t="str">
        <f>+IFERROR(VLOOKUP(#REF!&amp;"-"&amp;ROW()-108,[1]ワークシート!$C$2:$BW$498,9,0),"")</f>
        <v/>
      </c>
      <c r="C107" s="24"/>
      <c r="D107" s="29" t="str">
        <f>+IFERROR(IF(VLOOKUP(#REF!&amp;"-"&amp;ROW()-108,[1]ワークシート!$C$2:$BW$498,10,0)="","",VLOOKUP(#REF!&amp;"-"&amp;ROW()-108,[1]ワークシート!$C$2:$BW$498,10,0)),"")</f>
        <v/>
      </c>
      <c r="E107" s="24"/>
      <c r="F107" s="13" t="str">
        <f>+IFERROR(VLOOKUP(#REF!&amp;"-"&amp;ROW()-108,[1]ワークシート!$C$2:$BW$498,11,0),"")</f>
        <v/>
      </c>
      <c r="G107" s="24"/>
      <c r="H107" s="40" t="str">
        <f>+IFERROR(VLOOKUP(#REF!&amp;"-"&amp;ROW()-108,[1]ワークシート!$C$2:$BW$498,12,0),"")</f>
        <v/>
      </c>
      <c r="I1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7" s="48"/>
      <c r="K107" s="13" t="str">
        <f>+IFERROR(VLOOKUP(#REF!&amp;"-"&amp;ROW()-108,[1]ワークシート!$C$2:$BW$498,19,0),"")</f>
        <v/>
      </c>
      <c r="L107" s="29"/>
      <c r="M107" s="24"/>
      <c r="N107" s="55" t="str">
        <f>+IFERROR(VLOOKUP(#REF!&amp;"-"&amp;ROW()-108,[1]ワークシート!$C$2:$BW$498,24,0),"")</f>
        <v/>
      </c>
      <c r="O107" s="62"/>
      <c r="P107" s="65" t="str">
        <f>+IFERROR(VLOOKUP(#REF!&amp;"-"&amp;ROW()-108,[1]ワークシート!$C$2:$BW$498,25,0),"")</f>
        <v/>
      </c>
      <c r="Q107" s="65"/>
      <c r="R107" s="74" t="str">
        <f>+IFERROR(VLOOKUP(#REF!&amp;"-"&amp;ROW()-108,[1]ワークシート!$C$2:$BW$498,55,0),"")</f>
        <v/>
      </c>
      <c r="S107" s="74"/>
      <c r="T107" s="74"/>
      <c r="U107" s="65" t="str">
        <f>+IFERROR(VLOOKUP(#REF!&amp;"-"&amp;ROW()-108,[1]ワークシート!$C$2:$BW$498,60,0),"")</f>
        <v/>
      </c>
      <c r="V107" s="65"/>
      <c r="W107" s="65" t="str">
        <f>+IFERROR(VLOOKUP(#REF!&amp;"-"&amp;ROW()-108,[1]ワークシート!$C$2:$BW$498,61,0),"")</f>
        <v/>
      </c>
      <c r="X107" s="65"/>
      <c r="Y107" s="65"/>
      <c r="Z107" s="40" t="str">
        <f t="shared" si="0"/>
        <v/>
      </c>
      <c r="AA107" s="40"/>
      <c r="AB107" s="95" t="str">
        <f>+IFERROR(IF(VLOOKUP(#REF!&amp;"-"&amp;ROW()-108,[1]ワークシート!$C$2:$BW$498,13,0)="","",VLOOKUP(#REF!&amp;"-"&amp;ROW()-108,[1]ワークシート!$C$2:$BW$498,13,0)),"")</f>
        <v/>
      </c>
      <c r="AC107" s="95"/>
      <c r="AD107" s="95" t="str">
        <f>+IFERROR(VLOOKUP(#REF!&amp;"-"&amp;ROW()-108,[1]ワークシート!$C$2:$BW$498,30,0),"")</f>
        <v/>
      </c>
      <c r="AE107" s="95"/>
      <c r="AF107" s="40" t="str">
        <f t="shared" si="1"/>
        <v/>
      </c>
      <c r="AG107" s="40"/>
      <c r="AH107" s="40"/>
      <c r="AI107" s="40"/>
      <c r="AJ107" s="95" t="str">
        <f>+IFERROR(IF(VLOOKUP(#REF!&amp;"-"&amp;ROW()-108,[1]ワークシート!$C$2:$BW$498,31,0)="","",VLOOKUP(#REF!&amp;"-"&amp;ROW()-108,[1]ワークシート!$C$2:$BW$498,31,0)),"")</f>
        <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hidden="1" customHeight="1">
      <c r="A108" s="2"/>
      <c r="B108" s="13" t="str">
        <f>+IFERROR(VLOOKUP(#REF!&amp;"-"&amp;ROW()-108,[1]ワークシート!$C$2:$BW$498,9,0),"")</f>
        <v/>
      </c>
      <c r="C108" s="24"/>
      <c r="D108" s="29" t="str">
        <f>+IFERROR(IF(VLOOKUP(#REF!&amp;"-"&amp;ROW()-108,[1]ワークシート!$C$2:$BW$498,10,0)="","",VLOOKUP(#REF!&amp;"-"&amp;ROW()-108,[1]ワークシート!$C$2:$BW$498,10,0)),"")</f>
        <v/>
      </c>
      <c r="E108" s="24"/>
      <c r="F108" s="13" t="str">
        <f>+IFERROR(VLOOKUP(#REF!&amp;"-"&amp;ROW()-108,[1]ワークシート!$C$2:$BW$498,11,0),"")</f>
        <v/>
      </c>
      <c r="G108" s="24"/>
      <c r="H108" s="40" t="str">
        <f>+IFERROR(VLOOKUP(#REF!&amp;"-"&amp;ROW()-108,[1]ワークシート!$C$2:$BW$498,12,0),"")</f>
        <v/>
      </c>
      <c r="I1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8" s="48"/>
      <c r="K108" s="13" t="str">
        <f>+IFERROR(VLOOKUP(#REF!&amp;"-"&amp;ROW()-108,[1]ワークシート!$C$2:$BW$498,19,0),"")</f>
        <v/>
      </c>
      <c r="L108" s="29"/>
      <c r="M108" s="24"/>
      <c r="N108" s="55" t="str">
        <f>+IFERROR(VLOOKUP(#REF!&amp;"-"&amp;ROW()-108,[1]ワークシート!$C$2:$BW$498,24,0),"")</f>
        <v/>
      </c>
      <c r="O108" s="62"/>
      <c r="P108" s="65" t="str">
        <f>+IFERROR(VLOOKUP(#REF!&amp;"-"&amp;ROW()-108,[1]ワークシート!$C$2:$BW$498,25,0),"")</f>
        <v/>
      </c>
      <c r="Q108" s="65"/>
      <c r="R108" s="74" t="str">
        <f>+IFERROR(VLOOKUP(#REF!&amp;"-"&amp;ROW()-108,[1]ワークシート!$C$2:$BW$498,55,0),"")</f>
        <v/>
      </c>
      <c r="S108" s="74"/>
      <c r="T108" s="74"/>
      <c r="U108" s="65" t="str">
        <f>+IFERROR(VLOOKUP(#REF!&amp;"-"&amp;ROW()-108,[1]ワークシート!$C$2:$BW$498,60,0),"")</f>
        <v/>
      </c>
      <c r="V108" s="65"/>
      <c r="W108" s="65" t="str">
        <f>+IFERROR(VLOOKUP(#REF!&amp;"-"&amp;ROW()-108,[1]ワークシート!$C$2:$BW$498,61,0),"")</f>
        <v/>
      </c>
      <c r="X108" s="65"/>
      <c r="Y108" s="65"/>
      <c r="Z108" s="40" t="str">
        <f t="shared" si="0"/>
        <v/>
      </c>
      <c r="AA108" s="40"/>
      <c r="AB108" s="95" t="str">
        <f>+IFERROR(IF(VLOOKUP(#REF!&amp;"-"&amp;ROW()-108,[1]ワークシート!$C$2:$BW$498,13,0)="","",VLOOKUP(#REF!&amp;"-"&amp;ROW()-108,[1]ワークシート!$C$2:$BW$498,13,0)),"")</f>
        <v/>
      </c>
      <c r="AC108" s="95"/>
      <c r="AD108" s="95" t="str">
        <f>+IFERROR(VLOOKUP(#REF!&amp;"-"&amp;ROW()-108,[1]ワークシート!$C$2:$BW$498,30,0),"")</f>
        <v/>
      </c>
      <c r="AE108" s="95"/>
      <c r="AF108" s="40" t="str">
        <f t="shared" si="1"/>
        <v/>
      </c>
      <c r="AG108" s="40"/>
      <c r="AH108" s="40"/>
      <c r="AI108" s="40"/>
      <c r="AJ108" s="95" t="str">
        <f>+IFERROR(IF(VLOOKUP(#REF!&amp;"-"&amp;ROW()-108,[1]ワークシート!$C$2:$BW$498,31,0)="","",VLOOKUP(#REF!&amp;"-"&amp;ROW()-108,[1]ワークシート!$C$2:$BW$498,31,0)),"")</f>
        <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hidden="1" customHeight="1">
      <c r="A109" s="2"/>
      <c r="B109" s="13" t="str">
        <f>+IFERROR(VLOOKUP(#REF!&amp;"-"&amp;ROW()-108,[1]ワークシート!$C$2:$BW$498,9,0),"")</f>
        <v/>
      </c>
      <c r="C109" s="24"/>
      <c r="D109" s="29" t="str">
        <f>+IFERROR(IF(VLOOKUP(#REF!&amp;"-"&amp;ROW()-108,[1]ワークシート!$C$2:$BW$498,10,0)="","",VLOOKUP(#REF!&amp;"-"&amp;ROW()-108,[1]ワークシート!$C$2:$BW$498,10,0)),"")</f>
        <v/>
      </c>
      <c r="E109" s="24"/>
      <c r="F109" s="13" t="str">
        <f>+IFERROR(VLOOKUP(#REF!&amp;"-"&amp;ROW()-108,[1]ワークシート!$C$2:$BW$498,11,0),"")</f>
        <v/>
      </c>
      <c r="G109" s="24"/>
      <c r="H109" s="40" t="str">
        <f>+IFERROR(VLOOKUP(#REF!&amp;"-"&amp;ROW()-108,[1]ワークシート!$C$2:$BW$498,12,0),"")</f>
        <v/>
      </c>
      <c r="I1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9" s="48"/>
      <c r="K109" s="13" t="str">
        <f>+IFERROR(VLOOKUP(#REF!&amp;"-"&amp;ROW()-108,[1]ワークシート!$C$2:$BW$498,19,0),"")</f>
        <v/>
      </c>
      <c r="L109" s="29"/>
      <c r="M109" s="24"/>
      <c r="N109" s="55" t="str">
        <f>+IFERROR(VLOOKUP(#REF!&amp;"-"&amp;ROW()-108,[1]ワークシート!$C$2:$BW$498,24,0),"")</f>
        <v/>
      </c>
      <c r="O109" s="62"/>
      <c r="P109" s="65" t="str">
        <f>+IFERROR(VLOOKUP(#REF!&amp;"-"&amp;ROW()-108,[1]ワークシート!$C$2:$BW$498,25,0),"")</f>
        <v/>
      </c>
      <c r="Q109" s="65"/>
      <c r="R109" s="74" t="str">
        <f>+IFERROR(VLOOKUP(#REF!&amp;"-"&amp;ROW()-108,[1]ワークシート!$C$2:$BW$498,55,0),"")</f>
        <v/>
      </c>
      <c r="S109" s="74"/>
      <c r="T109" s="74"/>
      <c r="U109" s="65" t="str">
        <f>+IFERROR(VLOOKUP(#REF!&amp;"-"&amp;ROW()-108,[1]ワークシート!$C$2:$BW$498,60,0),"")</f>
        <v/>
      </c>
      <c r="V109" s="65"/>
      <c r="W109" s="65" t="str">
        <f>+IFERROR(VLOOKUP(#REF!&amp;"-"&amp;ROW()-108,[1]ワークシート!$C$2:$BW$498,61,0),"")</f>
        <v/>
      </c>
      <c r="X109" s="65"/>
      <c r="Y109" s="65"/>
      <c r="Z109" s="40" t="str">
        <f t="shared" si="0"/>
        <v/>
      </c>
      <c r="AA109" s="40"/>
      <c r="AB109" s="95" t="str">
        <f>+IFERROR(IF(VLOOKUP(#REF!&amp;"-"&amp;ROW()-108,[1]ワークシート!$C$2:$BW$498,13,0)="","",VLOOKUP(#REF!&amp;"-"&amp;ROW()-108,[1]ワークシート!$C$2:$BW$498,13,0)),"")</f>
        <v/>
      </c>
      <c r="AC109" s="95"/>
      <c r="AD109" s="95" t="str">
        <f>+IFERROR(VLOOKUP(#REF!&amp;"-"&amp;ROW()-108,[1]ワークシート!$C$2:$BW$498,30,0),"")</f>
        <v/>
      </c>
      <c r="AE109" s="95"/>
      <c r="AF109" s="40" t="str">
        <f t="shared" si="1"/>
        <v/>
      </c>
      <c r="AG109" s="40"/>
      <c r="AH109" s="40"/>
      <c r="AI109" s="40"/>
      <c r="AJ109" s="95" t="str">
        <f>+IFERROR(IF(VLOOKUP(#REF!&amp;"-"&amp;ROW()-108,[1]ワークシート!$C$2:$BW$498,31,0)="","",VLOOKUP(#REF!&amp;"-"&amp;ROW()-108,[1]ワークシート!$C$2:$BW$498,31,0)),"")</f>
        <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hidden="1" customHeight="1">
      <c r="A110" s="2"/>
      <c r="B110" s="13" t="str">
        <f>+IFERROR(VLOOKUP(#REF!&amp;"-"&amp;ROW()-108,[1]ワークシート!$C$2:$BW$498,9,0),"")</f>
        <v/>
      </c>
      <c r="C110" s="24"/>
      <c r="D110" s="29" t="str">
        <f>+IFERROR(IF(VLOOKUP(#REF!&amp;"-"&amp;ROW()-108,[1]ワークシート!$C$2:$BW$498,10,0)="","",VLOOKUP(#REF!&amp;"-"&amp;ROW()-108,[1]ワークシート!$C$2:$BW$498,10,0)),"")</f>
        <v/>
      </c>
      <c r="E110" s="24"/>
      <c r="F110" s="13" t="str">
        <f>+IFERROR(VLOOKUP(#REF!&amp;"-"&amp;ROW()-108,[1]ワークシート!$C$2:$BW$498,11,0),"")</f>
        <v/>
      </c>
      <c r="G110" s="24"/>
      <c r="H110" s="40" t="str">
        <f>+IFERROR(VLOOKUP(#REF!&amp;"-"&amp;ROW()-108,[1]ワークシート!$C$2:$BW$498,12,0),"")</f>
        <v/>
      </c>
      <c r="I1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0" s="48"/>
      <c r="K110" s="13" t="str">
        <f>+IFERROR(VLOOKUP(#REF!&amp;"-"&amp;ROW()-108,[1]ワークシート!$C$2:$BW$498,19,0),"")</f>
        <v/>
      </c>
      <c r="L110" s="29"/>
      <c r="M110" s="24"/>
      <c r="N110" s="55" t="str">
        <f>+IFERROR(VLOOKUP(#REF!&amp;"-"&amp;ROW()-108,[1]ワークシート!$C$2:$BW$498,24,0),"")</f>
        <v/>
      </c>
      <c r="O110" s="62"/>
      <c r="P110" s="65" t="str">
        <f>+IFERROR(VLOOKUP(#REF!&amp;"-"&amp;ROW()-108,[1]ワークシート!$C$2:$BW$498,25,0),"")</f>
        <v/>
      </c>
      <c r="Q110" s="65"/>
      <c r="R110" s="74" t="str">
        <f>+IFERROR(VLOOKUP(#REF!&amp;"-"&amp;ROW()-108,[1]ワークシート!$C$2:$BW$498,55,0),"")</f>
        <v/>
      </c>
      <c r="S110" s="74"/>
      <c r="T110" s="74"/>
      <c r="U110" s="65" t="str">
        <f>+IFERROR(VLOOKUP(#REF!&amp;"-"&amp;ROW()-108,[1]ワークシート!$C$2:$BW$498,60,0),"")</f>
        <v/>
      </c>
      <c r="V110" s="65"/>
      <c r="W110" s="65" t="str">
        <f>+IFERROR(VLOOKUP(#REF!&amp;"-"&amp;ROW()-108,[1]ワークシート!$C$2:$BW$498,61,0),"")</f>
        <v/>
      </c>
      <c r="X110" s="65"/>
      <c r="Y110" s="65"/>
      <c r="Z110" s="40" t="str">
        <f t="shared" si="0"/>
        <v/>
      </c>
      <c r="AA110" s="40"/>
      <c r="AB110" s="95" t="str">
        <f>+IFERROR(IF(VLOOKUP(#REF!&amp;"-"&amp;ROW()-108,[1]ワークシート!$C$2:$BW$498,13,0)="","",VLOOKUP(#REF!&amp;"-"&amp;ROW()-108,[1]ワークシート!$C$2:$BW$498,13,0)),"")</f>
        <v/>
      </c>
      <c r="AC110" s="95"/>
      <c r="AD110" s="95" t="str">
        <f>+IFERROR(VLOOKUP(#REF!&amp;"-"&amp;ROW()-108,[1]ワークシート!$C$2:$BW$498,30,0),"")</f>
        <v/>
      </c>
      <c r="AE110" s="95"/>
      <c r="AF110" s="40" t="str">
        <f t="shared" si="1"/>
        <v/>
      </c>
      <c r="AG110" s="40"/>
      <c r="AH110" s="40"/>
      <c r="AI110" s="40"/>
      <c r="AJ110" s="95" t="str">
        <f>+IFERROR(IF(VLOOKUP(#REF!&amp;"-"&amp;ROW()-108,[1]ワークシート!$C$2:$BW$498,31,0)="","",VLOOKUP(#REF!&amp;"-"&amp;ROW()-108,[1]ワークシート!$C$2:$BW$498,31,0)),"")</f>
        <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hidden="1" customHeight="1">
      <c r="A111" s="2"/>
      <c r="B111" s="13" t="str">
        <f>+IFERROR(VLOOKUP(#REF!&amp;"-"&amp;ROW()-108,[1]ワークシート!$C$2:$BW$498,9,0),"")</f>
        <v/>
      </c>
      <c r="C111" s="24"/>
      <c r="D111" s="29" t="str">
        <f>+IFERROR(IF(VLOOKUP(#REF!&amp;"-"&amp;ROW()-108,[1]ワークシート!$C$2:$BW$498,10,0)="","",VLOOKUP(#REF!&amp;"-"&amp;ROW()-108,[1]ワークシート!$C$2:$BW$498,10,0)),"")</f>
        <v/>
      </c>
      <c r="E111" s="24"/>
      <c r="F111" s="13" t="str">
        <f>+IFERROR(VLOOKUP(#REF!&amp;"-"&amp;ROW()-108,[1]ワークシート!$C$2:$BW$498,11,0),"")</f>
        <v/>
      </c>
      <c r="G111" s="24"/>
      <c r="H111" s="40" t="str">
        <f>+IFERROR(VLOOKUP(#REF!&amp;"-"&amp;ROW()-108,[1]ワークシート!$C$2:$BW$498,12,0),"")</f>
        <v/>
      </c>
      <c r="I1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1" s="48"/>
      <c r="K111" s="13" t="str">
        <f>+IFERROR(VLOOKUP(#REF!&amp;"-"&amp;ROW()-108,[1]ワークシート!$C$2:$BW$498,19,0),"")</f>
        <v/>
      </c>
      <c r="L111" s="29"/>
      <c r="M111" s="24"/>
      <c r="N111" s="55" t="str">
        <f>+IFERROR(VLOOKUP(#REF!&amp;"-"&amp;ROW()-108,[1]ワークシート!$C$2:$BW$498,24,0),"")</f>
        <v/>
      </c>
      <c r="O111" s="62"/>
      <c r="P111" s="65" t="str">
        <f>+IFERROR(VLOOKUP(#REF!&amp;"-"&amp;ROW()-108,[1]ワークシート!$C$2:$BW$498,25,0),"")</f>
        <v/>
      </c>
      <c r="Q111" s="65"/>
      <c r="R111" s="74" t="str">
        <f>+IFERROR(VLOOKUP(#REF!&amp;"-"&amp;ROW()-108,[1]ワークシート!$C$2:$BW$498,55,0),"")</f>
        <v/>
      </c>
      <c r="S111" s="74"/>
      <c r="T111" s="74"/>
      <c r="U111" s="65" t="str">
        <f>+IFERROR(VLOOKUP(#REF!&amp;"-"&amp;ROW()-108,[1]ワークシート!$C$2:$BW$498,60,0),"")</f>
        <v/>
      </c>
      <c r="V111" s="65"/>
      <c r="W111" s="65" t="str">
        <f>+IFERROR(VLOOKUP(#REF!&amp;"-"&amp;ROW()-108,[1]ワークシート!$C$2:$BW$498,61,0),"")</f>
        <v/>
      </c>
      <c r="X111" s="65"/>
      <c r="Y111" s="65"/>
      <c r="Z111" s="40" t="str">
        <f t="shared" si="0"/>
        <v/>
      </c>
      <c r="AA111" s="40"/>
      <c r="AB111" s="95" t="str">
        <f>+IFERROR(IF(VLOOKUP(#REF!&amp;"-"&amp;ROW()-108,[1]ワークシート!$C$2:$BW$498,13,0)="","",VLOOKUP(#REF!&amp;"-"&amp;ROW()-108,[1]ワークシート!$C$2:$BW$498,13,0)),"")</f>
        <v/>
      </c>
      <c r="AC111" s="95"/>
      <c r="AD111" s="95" t="str">
        <f>+IFERROR(VLOOKUP(#REF!&amp;"-"&amp;ROW()-108,[1]ワークシート!$C$2:$BW$498,30,0),"")</f>
        <v/>
      </c>
      <c r="AE111" s="95"/>
      <c r="AF111" s="40" t="str">
        <f t="shared" si="1"/>
        <v/>
      </c>
      <c r="AG111" s="40"/>
      <c r="AH111" s="40"/>
      <c r="AI111" s="40"/>
      <c r="AJ111" s="95" t="str">
        <f>+IFERROR(IF(VLOOKUP(#REF!&amp;"-"&amp;ROW()-108,[1]ワークシート!$C$2:$BW$498,31,0)="","",VLOOKUP(#REF!&amp;"-"&amp;ROW()-108,[1]ワークシート!$C$2:$BW$498,31,0)),"")</f>
        <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hidden="1" customHeight="1">
      <c r="A112" s="2"/>
      <c r="B112" s="13" t="str">
        <f>+IFERROR(VLOOKUP(#REF!&amp;"-"&amp;ROW()-108,[1]ワークシート!$C$2:$BW$498,9,0),"")</f>
        <v/>
      </c>
      <c r="C112" s="24"/>
      <c r="D112" s="29" t="str">
        <f>+IFERROR(IF(VLOOKUP(#REF!&amp;"-"&amp;ROW()-108,[1]ワークシート!$C$2:$BW$498,10,0)="","",VLOOKUP(#REF!&amp;"-"&amp;ROW()-108,[1]ワークシート!$C$2:$BW$498,10,0)),"")</f>
        <v/>
      </c>
      <c r="E112" s="24"/>
      <c r="F112" s="13" t="str">
        <f>+IFERROR(VLOOKUP(#REF!&amp;"-"&amp;ROW()-108,[1]ワークシート!$C$2:$BW$498,11,0),"")</f>
        <v/>
      </c>
      <c r="G112" s="24"/>
      <c r="H112" s="40" t="str">
        <f>+IFERROR(VLOOKUP(#REF!&amp;"-"&amp;ROW()-108,[1]ワークシート!$C$2:$BW$498,12,0),"")</f>
        <v/>
      </c>
      <c r="I1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2" s="48"/>
      <c r="K112" s="13" t="str">
        <f>+IFERROR(VLOOKUP(#REF!&amp;"-"&amp;ROW()-108,[1]ワークシート!$C$2:$BW$498,19,0),"")</f>
        <v/>
      </c>
      <c r="L112" s="29"/>
      <c r="M112" s="24"/>
      <c r="N112" s="55" t="str">
        <f>+IFERROR(VLOOKUP(#REF!&amp;"-"&amp;ROW()-108,[1]ワークシート!$C$2:$BW$498,24,0),"")</f>
        <v/>
      </c>
      <c r="O112" s="62"/>
      <c r="P112" s="65" t="str">
        <f>+IFERROR(VLOOKUP(#REF!&amp;"-"&amp;ROW()-108,[1]ワークシート!$C$2:$BW$498,25,0),"")</f>
        <v/>
      </c>
      <c r="Q112" s="65"/>
      <c r="R112" s="74" t="str">
        <f>+IFERROR(VLOOKUP(#REF!&amp;"-"&amp;ROW()-108,[1]ワークシート!$C$2:$BW$498,55,0),"")</f>
        <v/>
      </c>
      <c r="S112" s="74"/>
      <c r="T112" s="74"/>
      <c r="U112" s="65" t="str">
        <f>+IFERROR(VLOOKUP(#REF!&amp;"-"&amp;ROW()-108,[1]ワークシート!$C$2:$BW$498,60,0),"")</f>
        <v/>
      </c>
      <c r="V112" s="65"/>
      <c r="W112" s="65" t="str">
        <f>+IFERROR(VLOOKUP(#REF!&amp;"-"&amp;ROW()-108,[1]ワークシート!$C$2:$BW$498,61,0),"")</f>
        <v/>
      </c>
      <c r="X112" s="65"/>
      <c r="Y112" s="65"/>
      <c r="Z112" s="40" t="str">
        <f t="shared" si="0"/>
        <v/>
      </c>
      <c r="AA112" s="40"/>
      <c r="AB112" s="95" t="str">
        <f>+IFERROR(IF(VLOOKUP(#REF!&amp;"-"&amp;ROW()-108,[1]ワークシート!$C$2:$BW$498,13,0)="","",VLOOKUP(#REF!&amp;"-"&amp;ROW()-108,[1]ワークシート!$C$2:$BW$498,13,0)),"")</f>
        <v/>
      </c>
      <c r="AC112" s="95"/>
      <c r="AD112" s="95" t="str">
        <f>+IFERROR(VLOOKUP(#REF!&amp;"-"&amp;ROW()-108,[1]ワークシート!$C$2:$BW$498,30,0),"")</f>
        <v/>
      </c>
      <c r="AE112" s="95"/>
      <c r="AF112" s="40" t="str">
        <f t="shared" si="1"/>
        <v/>
      </c>
      <c r="AG112" s="40"/>
      <c r="AH112" s="40"/>
      <c r="AI112" s="40"/>
      <c r="AJ112" s="95" t="str">
        <f>+IFERROR(IF(VLOOKUP(#REF!&amp;"-"&amp;ROW()-108,[1]ワークシート!$C$2:$BW$498,31,0)="","",VLOOKUP(#REF!&amp;"-"&amp;ROW()-108,[1]ワークシート!$C$2:$BW$498,31,0)),"")</f>
        <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hidden="1" customHeight="1">
      <c r="A113" s="2"/>
      <c r="B113" s="13" t="str">
        <f>+IFERROR(VLOOKUP(#REF!&amp;"-"&amp;ROW()-108,[1]ワークシート!$C$2:$BW$498,9,0),"")</f>
        <v/>
      </c>
      <c r="C113" s="24"/>
      <c r="D113" s="29" t="str">
        <f>+IFERROR(IF(VLOOKUP(#REF!&amp;"-"&amp;ROW()-108,[1]ワークシート!$C$2:$BW$498,10,0)="","",VLOOKUP(#REF!&amp;"-"&amp;ROW()-108,[1]ワークシート!$C$2:$BW$498,10,0)),"")</f>
        <v/>
      </c>
      <c r="E113" s="24"/>
      <c r="F113" s="13" t="str">
        <f>+IFERROR(VLOOKUP(#REF!&amp;"-"&amp;ROW()-108,[1]ワークシート!$C$2:$BW$498,11,0),"")</f>
        <v/>
      </c>
      <c r="G113" s="24"/>
      <c r="H113" s="40" t="str">
        <f>+IFERROR(VLOOKUP(#REF!&amp;"-"&amp;ROW()-108,[1]ワークシート!$C$2:$BW$498,12,0),"")</f>
        <v/>
      </c>
      <c r="I1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3" s="48"/>
      <c r="K113" s="13" t="str">
        <f>+IFERROR(VLOOKUP(#REF!&amp;"-"&amp;ROW()-108,[1]ワークシート!$C$2:$BW$498,19,0),"")</f>
        <v/>
      </c>
      <c r="L113" s="29"/>
      <c r="M113" s="24"/>
      <c r="N113" s="55" t="str">
        <f>+IFERROR(VLOOKUP(#REF!&amp;"-"&amp;ROW()-108,[1]ワークシート!$C$2:$BW$498,24,0),"")</f>
        <v/>
      </c>
      <c r="O113" s="62"/>
      <c r="P113" s="65" t="str">
        <f>+IFERROR(VLOOKUP(#REF!&amp;"-"&amp;ROW()-108,[1]ワークシート!$C$2:$BW$498,25,0),"")</f>
        <v/>
      </c>
      <c r="Q113" s="65"/>
      <c r="R113" s="74" t="str">
        <f>+IFERROR(VLOOKUP(#REF!&amp;"-"&amp;ROW()-108,[1]ワークシート!$C$2:$BW$498,55,0),"")</f>
        <v/>
      </c>
      <c r="S113" s="74"/>
      <c r="T113" s="74"/>
      <c r="U113" s="65" t="str">
        <f>+IFERROR(VLOOKUP(#REF!&amp;"-"&amp;ROW()-108,[1]ワークシート!$C$2:$BW$498,60,0),"")</f>
        <v/>
      </c>
      <c r="V113" s="65"/>
      <c r="W113" s="65" t="str">
        <f>+IFERROR(VLOOKUP(#REF!&amp;"-"&amp;ROW()-108,[1]ワークシート!$C$2:$BW$498,61,0),"")</f>
        <v/>
      </c>
      <c r="X113" s="65"/>
      <c r="Y113" s="65"/>
      <c r="Z113" s="40" t="str">
        <f t="shared" si="0"/>
        <v/>
      </c>
      <c r="AA113" s="40"/>
      <c r="AB113" s="95" t="str">
        <f>+IFERROR(IF(VLOOKUP(#REF!&amp;"-"&amp;ROW()-108,[1]ワークシート!$C$2:$BW$498,13,0)="","",VLOOKUP(#REF!&amp;"-"&amp;ROW()-108,[1]ワークシート!$C$2:$BW$498,13,0)),"")</f>
        <v/>
      </c>
      <c r="AC113" s="95"/>
      <c r="AD113" s="95" t="str">
        <f>+IFERROR(VLOOKUP(#REF!&amp;"-"&amp;ROW()-108,[1]ワークシート!$C$2:$BW$498,30,0),"")</f>
        <v/>
      </c>
      <c r="AE113" s="95"/>
      <c r="AF113" s="40" t="str">
        <f t="shared" si="1"/>
        <v/>
      </c>
      <c r="AG113" s="40"/>
      <c r="AH113" s="40"/>
      <c r="AI113" s="40"/>
      <c r="AJ113" s="95" t="str">
        <f>+IFERROR(IF(VLOOKUP(#REF!&amp;"-"&amp;ROW()-108,[1]ワークシート!$C$2:$BW$498,31,0)="","",VLOOKUP(#REF!&amp;"-"&amp;ROW()-108,[1]ワークシート!$C$2:$BW$498,31,0)),"")</f>
        <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hidden="1" customHeight="1">
      <c r="A114" s="2"/>
      <c r="B114" s="13" t="str">
        <f>+IFERROR(VLOOKUP(#REF!&amp;"-"&amp;ROW()-108,[1]ワークシート!$C$2:$BW$498,9,0),"")</f>
        <v/>
      </c>
      <c r="C114" s="24"/>
      <c r="D114" s="29" t="str">
        <f>+IFERROR(IF(VLOOKUP(#REF!&amp;"-"&amp;ROW()-108,[1]ワークシート!$C$2:$BW$498,10,0)="","",VLOOKUP(#REF!&amp;"-"&amp;ROW()-108,[1]ワークシート!$C$2:$BW$498,10,0)),"")</f>
        <v/>
      </c>
      <c r="E114" s="24"/>
      <c r="F114" s="13" t="str">
        <f>+IFERROR(VLOOKUP(#REF!&amp;"-"&amp;ROW()-108,[1]ワークシート!$C$2:$BW$498,11,0),"")</f>
        <v/>
      </c>
      <c r="G114" s="24"/>
      <c r="H114" s="40" t="str">
        <f>+IFERROR(VLOOKUP(#REF!&amp;"-"&amp;ROW()-108,[1]ワークシート!$C$2:$BW$498,12,0),"")</f>
        <v/>
      </c>
      <c r="I1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4" s="48"/>
      <c r="K114" s="13" t="str">
        <f>+IFERROR(VLOOKUP(#REF!&amp;"-"&amp;ROW()-108,[1]ワークシート!$C$2:$BW$498,19,0),"")</f>
        <v/>
      </c>
      <c r="L114" s="29"/>
      <c r="M114" s="24"/>
      <c r="N114" s="55" t="str">
        <f>+IFERROR(VLOOKUP(#REF!&amp;"-"&amp;ROW()-108,[1]ワークシート!$C$2:$BW$498,24,0),"")</f>
        <v/>
      </c>
      <c r="O114" s="62"/>
      <c r="P114" s="65" t="str">
        <f>+IFERROR(VLOOKUP(#REF!&amp;"-"&amp;ROW()-108,[1]ワークシート!$C$2:$BW$498,25,0),"")</f>
        <v/>
      </c>
      <c r="Q114" s="65"/>
      <c r="R114" s="74" t="str">
        <f>+IFERROR(VLOOKUP(#REF!&amp;"-"&amp;ROW()-108,[1]ワークシート!$C$2:$BW$498,55,0),"")</f>
        <v/>
      </c>
      <c r="S114" s="74"/>
      <c r="T114" s="74"/>
      <c r="U114" s="65" t="str">
        <f>+IFERROR(VLOOKUP(#REF!&amp;"-"&amp;ROW()-108,[1]ワークシート!$C$2:$BW$498,60,0),"")</f>
        <v/>
      </c>
      <c r="V114" s="65"/>
      <c r="W114" s="65" t="str">
        <f>+IFERROR(VLOOKUP(#REF!&amp;"-"&amp;ROW()-108,[1]ワークシート!$C$2:$BW$498,61,0),"")</f>
        <v/>
      </c>
      <c r="X114" s="65"/>
      <c r="Y114" s="65"/>
      <c r="Z114" s="40" t="str">
        <f t="shared" si="0"/>
        <v/>
      </c>
      <c r="AA114" s="40"/>
      <c r="AB114" s="95" t="str">
        <f>+IFERROR(IF(VLOOKUP(#REF!&amp;"-"&amp;ROW()-108,[1]ワークシート!$C$2:$BW$498,13,0)="","",VLOOKUP(#REF!&amp;"-"&amp;ROW()-108,[1]ワークシート!$C$2:$BW$498,13,0)),"")</f>
        <v/>
      </c>
      <c r="AC114" s="95"/>
      <c r="AD114" s="95" t="str">
        <f>+IFERROR(VLOOKUP(#REF!&amp;"-"&amp;ROW()-108,[1]ワークシート!$C$2:$BW$498,30,0),"")</f>
        <v/>
      </c>
      <c r="AE114" s="95"/>
      <c r="AF114" s="40" t="str">
        <f t="shared" si="1"/>
        <v/>
      </c>
      <c r="AG114" s="40"/>
      <c r="AH114" s="40"/>
      <c r="AI114" s="40"/>
      <c r="AJ114" s="95" t="str">
        <f>+IFERROR(IF(VLOOKUP(#REF!&amp;"-"&amp;ROW()-108,[1]ワークシート!$C$2:$BW$498,31,0)="","",VLOOKUP(#REF!&amp;"-"&amp;ROW()-108,[1]ワークシート!$C$2:$BW$498,31,0)),"")</f>
        <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hidden="1" customHeight="1">
      <c r="A115" s="2"/>
      <c r="B115" s="13" t="str">
        <f>+IFERROR(VLOOKUP(#REF!&amp;"-"&amp;ROW()-108,[1]ワークシート!$C$2:$BW$498,9,0),"")</f>
        <v/>
      </c>
      <c r="C115" s="24"/>
      <c r="D115" s="29" t="str">
        <f>+IFERROR(IF(VLOOKUP(#REF!&amp;"-"&amp;ROW()-108,[1]ワークシート!$C$2:$BW$498,10,0)="","",VLOOKUP(#REF!&amp;"-"&amp;ROW()-108,[1]ワークシート!$C$2:$BW$498,10,0)),"")</f>
        <v/>
      </c>
      <c r="E115" s="24"/>
      <c r="F115" s="13" t="str">
        <f>+IFERROR(VLOOKUP(#REF!&amp;"-"&amp;ROW()-108,[1]ワークシート!$C$2:$BW$498,11,0),"")</f>
        <v/>
      </c>
      <c r="G115" s="24"/>
      <c r="H115" s="40" t="str">
        <f>+IFERROR(VLOOKUP(#REF!&amp;"-"&amp;ROW()-108,[1]ワークシート!$C$2:$BW$498,12,0),"")</f>
        <v/>
      </c>
      <c r="I1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5" s="48"/>
      <c r="K115" s="13" t="str">
        <f>+IFERROR(VLOOKUP(#REF!&amp;"-"&amp;ROW()-108,[1]ワークシート!$C$2:$BW$498,19,0),"")</f>
        <v/>
      </c>
      <c r="L115" s="29"/>
      <c r="M115" s="24"/>
      <c r="N115" s="55" t="str">
        <f>+IFERROR(VLOOKUP(#REF!&amp;"-"&amp;ROW()-108,[1]ワークシート!$C$2:$BW$498,24,0),"")</f>
        <v/>
      </c>
      <c r="O115" s="62"/>
      <c r="P115" s="65" t="str">
        <f>+IFERROR(VLOOKUP(#REF!&amp;"-"&amp;ROW()-108,[1]ワークシート!$C$2:$BW$498,25,0),"")</f>
        <v/>
      </c>
      <c r="Q115" s="65"/>
      <c r="R115" s="74" t="str">
        <f>+IFERROR(VLOOKUP(#REF!&amp;"-"&amp;ROW()-108,[1]ワークシート!$C$2:$BW$498,55,0),"")</f>
        <v/>
      </c>
      <c r="S115" s="74"/>
      <c r="T115" s="74"/>
      <c r="U115" s="65" t="str">
        <f>+IFERROR(VLOOKUP(#REF!&amp;"-"&amp;ROW()-108,[1]ワークシート!$C$2:$BW$498,60,0),"")</f>
        <v/>
      </c>
      <c r="V115" s="65"/>
      <c r="W115" s="65" t="str">
        <f>+IFERROR(VLOOKUP(#REF!&amp;"-"&amp;ROW()-108,[1]ワークシート!$C$2:$BW$498,61,0),"")</f>
        <v/>
      </c>
      <c r="X115" s="65"/>
      <c r="Y115" s="65"/>
      <c r="Z115" s="40" t="str">
        <f t="shared" si="0"/>
        <v/>
      </c>
      <c r="AA115" s="40"/>
      <c r="AB115" s="95" t="str">
        <f>+IFERROR(IF(VLOOKUP(#REF!&amp;"-"&amp;ROW()-108,[1]ワークシート!$C$2:$BW$498,13,0)="","",VLOOKUP(#REF!&amp;"-"&amp;ROW()-108,[1]ワークシート!$C$2:$BW$498,13,0)),"")</f>
        <v/>
      </c>
      <c r="AC115" s="95"/>
      <c r="AD115" s="95" t="str">
        <f>+IFERROR(VLOOKUP(#REF!&amp;"-"&amp;ROW()-108,[1]ワークシート!$C$2:$BW$498,30,0),"")</f>
        <v/>
      </c>
      <c r="AE115" s="95"/>
      <c r="AF115" s="40" t="str">
        <f t="shared" si="1"/>
        <v/>
      </c>
      <c r="AG115" s="40"/>
      <c r="AH115" s="40"/>
      <c r="AI115" s="40"/>
      <c r="AJ115" s="95" t="str">
        <f>+IFERROR(IF(VLOOKUP(#REF!&amp;"-"&amp;ROW()-108,[1]ワークシート!$C$2:$BW$498,31,0)="","",VLOOKUP(#REF!&amp;"-"&amp;ROW()-108,[1]ワークシート!$C$2:$BW$498,31,0)),"")</f>
        <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hidden="1" customHeight="1">
      <c r="A116" s="2"/>
      <c r="B116" s="13" t="str">
        <f>+IFERROR(VLOOKUP(#REF!&amp;"-"&amp;ROW()-108,[1]ワークシート!$C$2:$BW$498,9,0),"")</f>
        <v/>
      </c>
      <c r="C116" s="24"/>
      <c r="D116" s="29" t="str">
        <f>+IFERROR(IF(VLOOKUP(#REF!&amp;"-"&amp;ROW()-108,[1]ワークシート!$C$2:$BW$498,10,0)="","",VLOOKUP(#REF!&amp;"-"&amp;ROW()-108,[1]ワークシート!$C$2:$BW$498,10,0)),"")</f>
        <v/>
      </c>
      <c r="E116" s="24"/>
      <c r="F116" s="13" t="str">
        <f>+IFERROR(VLOOKUP(#REF!&amp;"-"&amp;ROW()-108,[1]ワークシート!$C$2:$BW$498,11,0),"")</f>
        <v/>
      </c>
      <c r="G116" s="24"/>
      <c r="H116" s="40" t="str">
        <f>+IFERROR(VLOOKUP(#REF!&amp;"-"&amp;ROW()-108,[1]ワークシート!$C$2:$BW$498,12,0),"")</f>
        <v/>
      </c>
      <c r="I1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6" s="48"/>
      <c r="K116" s="13" t="str">
        <f>+IFERROR(VLOOKUP(#REF!&amp;"-"&amp;ROW()-108,[1]ワークシート!$C$2:$BW$498,19,0),"")</f>
        <v/>
      </c>
      <c r="L116" s="29"/>
      <c r="M116" s="24"/>
      <c r="N116" s="55" t="str">
        <f>+IFERROR(VLOOKUP(#REF!&amp;"-"&amp;ROW()-108,[1]ワークシート!$C$2:$BW$498,24,0),"")</f>
        <v/>
      </c>
      <c r="O116" s="62"/>
      <c r="P116" s="65" t="str">
        <f>+IFERROR(VLOOKUP(#REF!&amp;"-"&amp;ROW()-108,[1]ワークシート!$C$2:$BW$498,25,0),"")</f>
        <v/>
      </c>
      <c r="Q116" s="65"/>
      <c r="R116" s="74" t="str">
        <f>+IFERROR(VLOOKUP(#REF!&amp;"-"&amp;ROW()-108,[1]ワークシート!$C$2:$BW$498,55,0),"")</f>
        <v/>
      </c>
      <c r="S116" s="74"/>
      <c r="T116" s="74"/>
      <c r="U116" s="65" t="str">
        <f>+IFERROR(VLOOKUP(#REF!&amp;"-"&amp;ROW()-108,[1]ワークシート!$C$2:$BW$498,60,0),"")</f>
        <v/>
      </c>
      <c r="V116" s="65"/>
      <c r="W116" s="65" t="str">
        <f>+IFERROR(VLOOKUP(#REF!&amp;"-"&amp;ROW()-108,[1]ワークシート!$C$2:$BW$498,61,0),"")</f>
        <v/>
      </c>
      <c r="X116" s="65"/>
      <c r="Y116" s="65"/>
      <c r="Z116" s="40" t="str">
        <f t="shared" si="0"/>
        <v/>
      </c>
      <c r="AA116" s="40"/>
      <c r="AB116" s="95" t="str">
        <f>+IFERROR(IF(VLOOKUP(#REF!&amp;"-"&amp;ROW()-108,[1]ワークシート!$C$2:$BW$498,13,0)="","",VLOOKUP(#REF!&amp;"-"&amp;ROW()-108,[1]ワークシート!$C$2:$BW$498,13,0)),"")</f>
        <v/>
      </c>
      <c r="AC116" s="95"/>
      <c r="AD116" s="95" t="str">
        <f>+IFERROR(VLOOKUP(#REF!&amp;"-"&amp;ROW()-108,[1]ワークシート!$C$2:$BW$498,30,0),"")</f>
        <v/>
      </c>
      <c r="AE116" s="95"/>
      <c r="AF116" s="40" t="str">
        <f t="shared" si="1"/>
        <v/>
      </c>
      <c r="AG116" s="40"/>
      <c r="AH116" s="40"/>
      <c r="AI116" s="40"/>
      <c r="AJ116" s="95" t="str">
        <f>+IFERROR(IF(VLOOKUP(#REF!&amp;"-"&amp;ROW()-108,[1]ワークシート!$C$2:$BW$498,31,0)="","",VLOOKUP(#REF!&amp;"-"&amp;ROW()-108,[1]ワークシート!$C$2:$BW$498,31,0)),"")</f>
        <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hidden="1" customHeight="1">
      <c r="A117" s="2"/>
      <c r="B117" s="13" t="str">
        <f>+IFERROR(VLOOKUP(#REF!&amp;"-"&amp;ROW()-108,[1]ワークシート!$C$2:$BW$498,9,0),"")</f>
        <v/>
      </c>
      <c r="C117" s="24"/>
      <c r="D117" s="29" t="str">
        <f>+IFERROR(IF(VLOOKUP(#REF!&amp;"-"&amp;ROW()-108,[1]ワークシート!$C$2:$BW$498,10,0)="","",VLOOKUP(#REF!&amp;"-"&amp;ROW()-108,[1]ワークシート!$C$2:$BW$498,10,0)),"")</f>
        <v/>
      </c>
      <c r="E117" s="24"/>
      <c r="F117" s="13" t="str">
        <f>+IFERROR(VLOOKUP(#REF!&amp;"-"&amp;ROW()-108,[1]ワークシート!$C$2:$BW$498,11,0),"")</f>
        <v/>
      </c>
      <c r="G117" s="24"/>
      <c r="H117" s="40" t="str">
        <f>+IFERROR(VLOOKUP(#REF!&amp;"-"&amp;ROW()-108,[1]ワークシート!$C$2:$BW$498,12,0),"")</f>
        <v/>
      </c>
      <c r="I1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7" s="48"/>
      <c r="K117" s="13" t="str">
        <f>+IFERROR(VLOOKUP(#REF!&amp;"-"&amp;ROW()-108,[1]ワークシート!$C$2:$BW$498,19,0),"")</f>
        <v/>
      </c>
      <c r="L117" s="29"/>
      <c r="M117" s="24"/>
      <c r="N117" s="55" t="str">
        <f>+IFERROR(VLOOKUP(#REF!&amp;"-"&amp;ROW()-108,[1]ワークシート!$C$2:$BW$498,24,0),"")</f>
        <v/>
      </c>
      <c r="O117" s="62"/>
      <c r="P117" s="65" t="str">
        <f>+IFERROR(VLOOKUP(#REF!&amp;"-"&amp;ROW()-108,[1]ワークシート!$C$2:$BW$498,25,0),"")</f>
        <v/>
      </c>
      <c r="Q117" s="65"/>
      <c r="R117" s="74" t="str">
        <f>+IFERROR(VLOOKUP(#REF!&amp;"-"&amp;ROW()-108,[1]ワークシート!$C$2:$BW$498,55,0),"")</f>
        <v/>
      </c>
      <c r="S117" s="74"/>
      <c r="T117" s="74"/>
      <c r="U117" s="65" t="str">
        <f>+IFERROR(VLOOKUP(#REF!&amp;"-"&amp;ROW()-108,[1]ワークシート!$C$2:$BW$498,60,0),"")</f>
        <v/>
      </c>
      <c r="V117" s="65"/>
      <c r="W117" s="65" t="str">
        <f>+IFERROR(VLOOKUP(#REF!&amp;"-"&amp;ROW()-108,[1]ワークシート!$C$2:$BW$498,61,0),"")</f>
        <v/>
      </c>
      <c r="X117" s="65"/>
      <c r="Y117" s="65"/>
      <c r="Z117" s="40" t="str">
        <f t="shared" si="0"/>
        <v/>
      </c>
      <c r="AA117" s="40"/>
      <c r="AB117" s="95" t="str">
        <f>+IFERROR(IF(VLOOKUP(#REF!&amp;"-"&amp;ROW()-108,[1]ワークシート!$C$2:$BW$498,13,0)="","",VLOOKUP(#REF!&amp;"-"&amp;ROW()-108,[1]ワークシート!$C$2:$BW$498,13,0)),"")</f>
        <v/>
      </c>
      <c r="AC117" s="95"/>
      <c r="AD117" s="95" t="str">
        <f>+IFERROR(VLOOKUP(#REF!&amp;"-"&amp;ROW()-108,[1]ワークシート!$C$2:$BW$498,30,0),"")</f>
        <v/>
      </c>
      <c r="AE117" s="95"/>
      <c r="AF117" s="40" t="str">
        <f t="shared" si="1"/>
        <v/>
      </c>
      <c r="AG117" s="40"/>
      <c r="AH117" s="40"/>
      <c r="AI117" s="40"/>
      <c r="AJ117" s="95" t="str">
        <f>+IFERROR(IF(VLOOKUP(#REF!&amp;"-"&amp;ROW()-108,[1]ワークシート!$C$2:$BW$498,31,0)="","",VLOOKUP(#REF!&amp;"-"&amp;ROW()-108,[1]ワークシート!$C$2:$BW$498,31,0)),"")</f>
        <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hidden="1" customHeight="1">
      <c r="A118" s="2"/>
      <c r="B118" s="13" t="str">
        <f>+IFERROR(VLOOKUP(#REF!&amp;"-"&amp;ROW()-108,[1]ワークシート!$C$2:$BW$498,9,0),"")</f>
        <v/>
      </c>
      <c r="C118" s="24"/>
      <c r="D118" s="29" t="str">
        <f>+IFERROR(IF(VLOOKUP(#REF!&amp;"-"&amp;ROW()-108,[1]ワークシート!$C$2:$BW$498,10,0)="","",VLOOKUP(#REF!&amp;"-"&amp;ROW()-108,[1]ワークシート!$C$2:$BW$498,10,0)),"")</f>
        <v/>
      </c>
      <c r="E118" s="24"/>
      <c r="F118" s="13" t="str">
        <f>+IFERROR(VLOOKUP(#REF!&amp;"-"&amp;ROW()-108,[1]ワークシート!$C$2:$BW$498,11,0),"")</f>
        <v/>
      </c>
      <c r="G118" s="24"/>
      <c r="H118" s="40" t="str">
        <f>+IFERROR(VLOOKUP(#REF!&amp;"-"&amp;ROW()-108,[1]ワークシート!$C$2:$BW$498,12,0),"")</f>
        <v/>
      </c>
      <c r="I1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8" s="48"/>
      <c r="K118" s="13" t="str">
        <f>+IFERROR(VLOOKUP(#REF!&amp;"-"&amp;ROW()-108,[1]ワークシート!$C$2:$BW$498,19,0),"")</f>
        <v/>
      </c>
      <c r="L118" s="29"/>
      <c r="M118" s="24"/>
      <c r="N118" s="55" t="str">
        <f>+IFERROR(VLOOKUP(#REF!&amp;"-"&amp;ROW()-108,[1]ワークシート!$C$2:$BW$498,24,0),"")</f>
        <v/>
      </c>
      <c r="O118" s="62"/>
      <c r="P118" s="65" t="str">
        <f>+IFERROR(VLOOKUP(#REF!&amp;"-"&amp;ROW()-108,[1]ワークシート!$C$2:$BW$498,25,0),"")</f>
        <v/>
      </c>
      <c r="Q118" s="65"/>
      <c r="R118" s="74" t="str">
        <f>+IFERROR(VLOOKUP(#REF!&amp;"-"&amp;ROW()-108,[1]ワークシート!$C$2:$BW$498,55,0),"")</f>
        <v/>
      </c>
      <c r="S118" s="74"/>
      <c r="T118" s="74"/>
      <c r="U118" s="65" t="str">
        <f>+IFERROR(VLOOKUP(#REF!&amp;"-"&amp;ROW()-108,[1]ワークシート!$C$2:$BW$498,60,0),"")</f>
        <v/>
      </c>
      <c r="V118" s="65"/>
      <c r="W118" s="65" t="str">
        <f>+IFERROR(VLOOKUP(#REF!&amp;"-"&amp;ROW()-108,[1]ワークシート!$C$2:$BW$498,61,0),"")</f>
        <v/>
      </c>
      <c r="X118" s="65"/>
      <c r="Y118" s="65"/>
      <c r="Z118" s="40" t="str">
        <f t="shared" si="0"/>
        <v/>
      </c>
      <c r="AA118" s="40"/>
      <c r="AB118" s="95" t="str">
        <f>+IFERROR(IF(VLOOKUP(#REF!&amp;"-"&amp;ROW()-108,[1]ワークシート!$C$2:$BW$498,13,0)="","",VLOOKUP(#REF!&amp;"-"&amp;ROW()-108,[1]ワークシート!$C$2:$BW$498,13,0)),"")</f>
        <v/>
      </c>
      <c r="AC118" s="95"/>
      <c r="AD118" s="95" t="str">
        <f>+IFERROR(VLOOKUP(#REF!&amp;"-"&amp;ROW()-108,[1]ワークシート!$C$2:$BW$498,30,0),"")</f>
        <v/>
      </c>
      <c r="AE118" s="95"/>
      <c r="AF118" s="40" t="str">
        <f t="shared" si="1"/>
        <v/>
      </c>
      <c r="AG118" s="40"/>
      <c r="AH118" s="40"/>
      <c r="AI118" s="40"/>
      <c r="AJ118" s="95" t="str">
        <f>+IFERROR(IF(VLOOKUP(#REF!&amp;"-"&amp;ROW()-108,[1]ワークシート!$C$2:$BW$498,31,0)="","",VLOOKUP(#REF!&amp;"-"&amp;ROW()-108,[1]ワークシート!$C$2:$BW$498,31,0)),"")</f>
        <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hidden="1" customHeight="1">
      <c r="A119" s="2"/>
      <c r="B119" s="13" t="str">
        <f>+IFERROR(VLOOKUP(#REF!&amp;"-"&amp;ROW()-108,[1]ワークシート!$C$2:$BW$498,9,0),"")</f>
        <v/>
      </c>
      <c r="C119" s="24"/>
      <c r="D119" s="29" t="str">
        <f>+IFERROR(IF(VLOOKUP(#REF!&amp;"-"&amp;ROW()-108,[1]ワークシート!$C$2:$BW$498,10,0)="","",VLOOKUP(#REF!&amp;"-"&amp;ROW()-108,[1]ワークシート!$C$2:$BW$498,10,0)),"")</f>
        <v/>
      </c>
      <c r="E119" s="24"/>
      <c r="F119" s="13" t="str">
        <f>+IFERROR(VLOOKUP(#REF!&amp;"-"&amp;ROW()-108,[1]ワークシート!$C$2:$BW$498,11,0),"")</f>
        <v/>
      </c>
      <c r="G119" s="24"/>
      <c r="H119" s="40" t="str">
        <f>+IFERROR(VLOOKUP(#REF!&amp;"-"&amp;ROW()-108,[1]ワークシート!$C$2:$BW$498,12,0),"")</f>
        <v/>
      </c>
      <c r="I1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9" s="48"/>
      <c r="K119" s="13" t="str">
        <f>+IFERROR(VLOOKUP(#REF!&amp;"-"&amp;ROW()-108,[1]ワークシート!$C$2:$BW$498,19,0),"")</f>
        <v/>
      </c>
      <c r="L119" s="29"/>
      <c r="M119" s="24"/>
      <c r="N119" s="55" t="str">
        <f>+IFERROR(VLOOKUP(#REF!&amp;"-"&amp;ROW()-108,[1]ワークシート!$C$2:$BW$498,24,0),"")</f>
        <v/>
      </c>
      <c r="O119" s="62"/>
      <c r="P119" s="65" t="str">
        <f>+IFERROR(VLOOKUP(#REF!&amp;"-"&amp;ROW()-108,[1]ワークシート!$C$2:$BW$498,25,0),"")</f>
        <v/>
      </c>
      <c r="Q119" s="65"/>
      <c r="R119" s="74" t="str">
        <f>+IFERROR(VLOOKUP(#REF!&amp;"-"&amp;ROW()-108,[1]ワークシート!$C$2:$BW$498,55,0),"")</f>
        <v/>
      </c>
      <c r="S119" s="74"/>
      <c r="T119" s="74"/>
      <c r="U119" s="65" t="str">
        <f>+IFERROR(VLOOKUP(#REF!&amp;"-"&amp;ROW()-108,[1]ワークシート!$C$2:$BW$498,60,0),"")</f>
        <v/>
      </c>
      <c r="V119" s="65"/>
      <c r="W119" s="65" t="str">
        <f>+IFERROR(VLOOKUP(#REF!&amp;"-"&amp;ROW()-108,[1]ワークシート!$C$2:$BW$498,61,0),"")</f>
        <v/>
      </c>
      <c r="X119" s="65"/>
      <c r="Y119" s="65"/>
      <c r="Z119" s="40" t="str">
        <f t="shared" si="0"/>
        <v/>
      </c>
      <c r="AA119" s="40"/>
      <c r="AB119" s="95" t="str">
        <f>+IFERROR(IF(VLOOKUP(#REF!&amp;"-"&amp;ROW()-108,[1]ワークシート!$C$2:$BW$498,13,0)="","",VLOOKUP(#REF!&amp;"-"&amp;ROW()-108,[1]ワークシート!$C$2:$BW$498,13,0)),"")</f>
        <v/>
      </c>
      <c r="AC119" s="95"/>
      <c r="AD119" s="95" t="str">
        <f>+IFERROR(VLOOKUP(#REF!&amp;"-"&amp;ROW()-108,[1]ワークシート!$C$2:$BW$498,30,0),"")</f>
        <v/>
      </c>
      <c r="AE119" s="95"/>
      <c r="AF119" s="40" t="str">
        <f t="shared" si="1"/>
        <v/>
      </c>
      <c r="AG119" s="40"/>
      <c r="AH119" s="40"/>
      <c r="AI119" s="40"/>
      <c r="AJ119" s="95" t="str">
        <f>+IFERROR(IF(VLOOKUP(#REF!&amp;"-"&amp;ROW()-108,[1]ワークシート!$C$2:$BW$498,31,0)="","",VLOOKUP(#REF!&amp;"-"&amp;ROW()-108,[1]ワークシート!$C$2:$BW$498,31,0)),"")</f>
        <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hidden="1" customHeight="1">
      <c r="A120" s="2"/>
      <c r="B120" s="13" t="str">
        <f>+IFERROR(VLOOKUP(#REF!&amp;"-"&amp;ROW()-108,[1]ワークシート!$C$2:$BW$498,9,0),"")</f>
        <v/>
      </c>
      <c r="C120" s="24"/>
      <c r="D120" s="29" t="str">
        <f>+IFERROR(IF(VLOOKUP(#REF!&amp;"-"&amp;ROW()-108,[1]ワークシート!$C$2:$BW$498,10,0)="","",VLOOKUP(#REF!&amp;"-"&amp;ROW()-108,[1]ワークシート!$C$2:$BW$498,10,0)),"")</f>
        <v/>
      </c>
      <c r="E120" s="24"/>
      <c r="F120" s="13" t="str">
        <f>+IFERROR(VLOOKUP(#REF!&amp;"-"&amp;ROW()-108,[1]ワークシート!$C$2:$BW$498,11,0),"")</f>
        <v/>
      </c>
      <c r="G120" s="24"/>
      <c r="H120" s="40" t="str">
        <f>+IFERROR(VLOOKUP(#REF!&amp;"-"&amp;ROW()-108,[1]ワークシート!$C$2:$BW$498,12,0),"")</f>
        <v/>
      </c>
      <c r="I1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0" s="48"/>
      <c r="K120" s="13" t="str">
        <f>+IFERROR(VLOOKUP(#REF!&amp;"-"&amp;ROW()-108,[1]ワークシート!$C$2:$BW$498,19,0),"")</f>
        <v/>
      </c>
      <c r="L120" s="29"/>
      <c r="M120" s="24"/>
      <c r="N120" s="55" t="str">
        <f>+IFERROR(VLOOKUP(#REF!&amp;"-"&amp;ROW()-108,[1]ワークシート!$C$2:$BW$498,24,0),"")</f>
        <v/>
      </c>
      <c r="O120" s="62"/>
      <c r="P120" s="65" t="str">
        <f>+IFERROR(VLOOKUP(#REF!&amp;"-"&amp;ROW()-108,[1]ワークシート!$C$2:$BW$498,25,0),"")</f>
        <v/>
      </c>
      <c r="Q120" s="65"/>
      <c r="R120" s="74" t="str">
        <f>+IFERROR(VLOOKUP(#REF!&amp;"-"&amp;ROW()-108,[1]ワークシート!$C$2:$BW$498,55,0),"")</f>
        <v/>
      </c>
      <c r="S120" s="74"/>
      <c r="T120" s="74"/>
      <c r="U120" s="65" t="str">
        <f>+IFERROR(VLOOKUP(#REF!&amp;"-"&amp;ROW()-108,[1]ワークシート!$C$2:$BW$498,60,0),"")</f>
        <v/>
      </c>
      <c r="V120" s="65"/>
      <c r="W120" s="65" t="str">
        <f>+IFERROR(VLOOKUP(#REF!&amp;"-"&amp;ROW()-108,[1]ワークシート!$C$2:$BW$498,61,0),"")</f>
        <v/>
      </c>
      <c r="X120" s="65"/>
      <c r="Y120" s="65"/>
      <c r="Z120" s="40" t="str">
        <f t="shared" si="0"/>
        <v/>
      </c>
      <c r="AA120" s="40"/>
      <c r="AB120" s="95" t="str">
        <f>+IFERROR(IF(VLOOKUP(#REF!&amp;"-"&amp;ROW()-108,[1]ワークシート!$C$2:$BW$498,13,0)="","",VLOOKUP(#REF!&amp;"-"&amp;ROW()-108,[1]ワークシート!$C$2:$BW$498,13,0)),"")</f>
        <v/>
      </c>
      <c r="AC120" s="95"/>
      <c r="AD120" s="95" t="str">
        <f>+IFERROR(VLOOKUP(#REF!&amp;"-"&amp;ROW()-108,[1]ワークシート!$C$2:$BW$498,30,0),"")</f>
        <v/>
      </c>
      <c r="AE120" s="95"/>
      <c r="AF120" s="40" t="str">
        <f t="shared" si="1"/>
        <v/>
      </c>
      <c r="AG120" s="40"/>
      <c r="AH120" s="40"/>
      <c r="AI120" s="40"/>
      <c r="AJ120" s="95" t="str">
        <f>+IFERROR(IF(VLOOKUP(#REF!&amp;"-"&amp;ROW()-108,[1]ワークシート!$C$2:$BW$498,31,0)="","",VLOOKUP(#REF!&amp;"-"&amp;ROW()-108,[1]ワークシート!$C$2:$BW$498,31,0)),"")</f>
        <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hidden="1" customHeight="1">
      <c r="A121" s="2"/>
      <c r="B121" s="13" t="str">
        <f>+IFERROR(VLOOKUP(#REF!&amp;"-"&amp;ROW()-108,[1]ワークシート!$C$2:$BW$498,9,0),"")</f>
        <v/>
      </c>
      <c r="C121" s="24"/>
      <c r="D121" s="29" t="str">
        <f>+IFERROR(IF(VLOOKUP(#REF!&amp;"-"&amp;ROW()-108,[1]ワークシート!$C$2:$BW$498,10,0)="","",VLOOKUP(#REF!&amp;"-"&amp;ROW()-108,[1]ワークシート!$C$2:$BW$498,10,0)),"")</f>
        <v/>
      </c>
      <c r="E121" s="24"/>
      <c r="F121" s="13" t="str">
        <f>+IFERROR(VLOOKUP(#REF!&amp;"-"&amp;ROW()-108,[1]ワークシート!$C$2:$BW$498,11,0),"")</f>
        <v/>
      </c>
      <c r="G121" s="24"/>
      <c r="H121" s="40" t="str">
        <f>+IFERROR(VLOOKUP(#REF!&amp;"-"&amp;ROW()-108,[1]ワークシート!$C$2:$BW$498,12,0),"")</f>
        <v/>
      </c>
      <c r="I1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1" s="48"/>
      <c r="K121" s="13" t="str">
        <f>+IFERROR(VLOOKUP(#REF!&amp;"-"&amp;ROW()-108,[1]ワークシート!$C$2:$BW$498,19,0),"")</f>
        <v/>
      </c>
      <c r="L121" s="29"/>
      <c r="M121" s="24"/>
      <c r="N121" s="55" t="str">
        <f>+IFERROR(VLOOKUP(#REF!&amp;"-"&amp;ROW()-108,[1]ワークシート!$C$2:$BW$498,24,0),"")</f>
        <v/>
      </c>
      <c r="O121" s="62"/>
      <c r="P121" s="65" t="str">
        <f>+IFERROR(VLOOKUP(#REF!&amp;"-"&amp;ROW()-108,[1]ワークシート!$C$2:$BW$498,25,0),"")</f>
        <v/>
      </c>
      <c r="Q121" s="65"/>
      <c r="R121" s="74" t="str">
        <f>+IFERROR(VLOOKUP(#REF!&amp;"-"&amp;ROW()-108,[1]ワークシート!$C$2:$BW$498,55,0),"")</f>
        <v/>
      </c>
      <c r="S121" s="74"/>
      <c r="T121" s="74"/>
      <c r="U121" s="65" t="str">
        <f>+IFERROR(VLOOKUP(#REF!&amp;"-"&amp;ROW()-108,[1]ワークシート!$C$2:$BW$498,60,0),"")</f>
        <v/>
      </c>
      <c r="V121" s="65"/>
      <c r="W121" s="65" t="str">
        <f>+IFERROR(VLOOKUP(#REF!&amp;"-"&amp;ROW()-108,[1]ワークシート!$C$2:$BW$498,61,0),"")</f>
        <v/>
      </c>
      <c r="X121" s="65"/>
      <c r="Y121" s="65"/>
      <c r="Z121" s="40" t="str">
        <f t="shared" si="0"/>
        <v/>
      </c>
      <c r="AA121" s="40"/>
      <c r="AB121" s="95" t="str">
        <f>+IFERROR(IF(VLOOKUP(#REF!&amp;"-"&amp;ROW()-108,[1]ワークシート!$C$2:$BW$498,13,0)="","",VLOOKUP(#REF!&amp;"-"&amp;ROW()-108,[1]ワークシート!$C$2:$BW$498,13,0)),"")</f>
        <v/>
      </c>
      <c r="AC121" s="95"/>
      <c r="AD121" s="95" t="str">
        <f>+IFERROR(VLOOKUP(#REF!&amp;"-"&amp;ROW()-108,[1]ワークシート!$C$2:$BW$498,30,0),"")</f>
        <v/>
      </c>
      <c r="AE121" s="95"/>
      <c r="AF121" s="40" t="str">
        <f t="shared" si="1"/>
        <v/>
      </c>
      <c r="AG121" s="40"/>
      <c r="AH121" s="40"/>
      <c r="AI121" s="40"/>
      <c r="AJ121" s="95" t="str">
        <f>+IFERROR(IF(VLOOKUP(#REF!&amp;"-"&amp;ROW()-108,[1]ワークシート!$C$2:$BW$498,31,0)="","",VLOOKUP(#REF!&amp;"-"&amp;ROW()-108,[1]ワークシート!$C$2:$BW$498,31,0)),"")</f>
        <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hidden="1" customHeight="1">
      <c r="A122" s="2"/>
      <c r="B122" s="13" t="str">
        <f>+IFERROR(VLOOKUP(#REF!&amp;"-"&amp;ROW()-108,[1]ワークシート!$C$2:$BW$498,9,0),"")</f>
        <v/>
      </c>
      <c r="C122" s="24"/>
      <c r="D122" s="29" t="str">
        <f>+IFERROR(IF(VLOOKUP(#REF!&amp;"-"&amp;ROW()-108,[1]ワークシート!$C$2:$BW$498,10,0)="","",VLOOKUP(#REF!&amp;"-"&amp;ROW()-108,[1]ワークシート!$C$2:$BW$498,10,0)),"")</f>
        <v/>
      </c>
      <c r="E122" s="24"/>
      <c r="F122" s="13" t="str">
        <f>+IFERROR(VLOOKUP(#REF!&amp;"-"&amp;ROW()-108,[1]ワークシート!$C$2:$BW$498,11,0),"")</f>
        <v/>
      </c>
      <c r="G122" s="24"/>
      <c r="H122" s="40" t="str">
        <f>+IFERROR(VLOOKUP(#REF!&amp;"-"&amp;ROW()-108,[1]ワークシート!$C$2:$BW$498,12,0),"")</f>
        <v/>
      </c>
      <c r="I1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2" s="48"/>
      <c r="K122" s="13" t="str">
        <f>+IFERROR(VLOOKUP(#REF!&amp;"-"&amp;ROW()-108,[1]ワークシート!$C$2:$BW$498,19,0),"")</f>
        <v/>
      </c>
      <c r="L122" s="29"/>
      <c r="M122" s="24"/>
      <c r="N122" s="55" t="str">
        <f>+IFERROR(VLOOKUP(#REF!&amp;"-"&amp;ROW()-108,[1]ワークシート!$C$2:$BW$498,24,0),"")</f>
        <v/>
      </c>
      <c r="O122" s="62"/>
      <c r="P122" s="65" t="str">
        <f>+IFERROR(VLOOKUP(#REF!&amp;"-"&amp;ROW()-108,[1]ワークシート!$C$2:$BW$498,25,0),"")</f>
        <v/>
      </c>
      <c r="Q122" s="65"/>
      <c r="R122" s="74" t="str">
        <f>+IFERROR(VLOOKUP(#REF!&amp;"-"&amp;ROW()-108,[1]ワークシート!$C$2:$BW$498,55,0),"")</f>
        <v/>
      </c>
      <c r="S122" s="74"/>
      <c r="T122" s="74"/>
      <c r="U122" s="65" t="str">
        <f>+IFERROR(VLOOKUP(#REF!&amp;"-"&amp;ROW()-108,[1]ワークシート!$C$2:$BW$498,60,0),"")</f>
        <v/>
      </c>
      <c r="V122" s="65"/>
      <c r="W122" s="65" t="str">
        <f>+IFERROR(VLOOKUP(#REF!&amp;"-"&amp;ROW()-108,[1]ワークシート!$C$2:$BW$498,61,0),"")</f>
        <v/>
      </c>
      <c r="X122" s="65"/>
      <c r="Y122" s="65"/>
      <c r="Z122" s="40" t="str">
        <f t="shared" si="0"/>
        <v/>
      </c>
      <c r="AA122" s="40"/>
      <c r="AB122" s="95" t="str">
        <f>+IFERROR(IF(VLOOKUP(#REF!&amp;"-"&amp;ROW()-108,[1]ワークシート!$C$2:$BW$498,13,0)="","",VLOOKUP(#REF!&amp;"-"&amp;ROW()-108,[1]ワークシート!$C$2:$BW$498,13,0)),"")</f>
        <v/>
      </c>
      <c r="AC122" s="95"/>
      <c r="AD122" s="95" t="str">
        <f>+IFERROR(VLOOKUP(#REF!&amp;"-"&amp;ROW()-108,[1]ワークシート!$C$2:$BW$498,30,0),"")</f>
        <v/>
      </c>
      <c r="AE122" s="95"/>
      <c r="AF122" s="40" t="str">
        <f t="shared" si="1"/>
        <v/>
      </c>
      <c r="AG122" s="40"/>
      <c r="AH122" s="40"/>
      <c r="AI122" s="40"/>
      <c r="AJ122" s="95" t="str">
        <f>+IFERROR(IF(VLOOKUP(#REF!&amp;"-"&amp;ROW()-108,[1]ワークシート!$C$2:$BW$498,31,0)="","",VLOOKUP(#REF!&amp;"-"&amp;ROW()-108,[1]ワークシート!$C$2:$BW$498,31,0)),"")</f>
        <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hidden="1" customHeight="1">
      <c r="A123" s="2"/>
      <c r="B123" s="13" t="str">
        <f>+IFERROR(VLOOKUP(#REF!&amp;"-"&amp;ROW()-108,[1]ワークシート!$C$2:$BW$498,9,0),"")</f>
        <v/>
      </c>
      <c r="C123" s="24"/>
      <c r="D123" s="29" t="str">
        <f>+IFERROR(IF(VLOOKUP(#REF!&amp;"-"&amp;ROW()-108,[1]ワークシート!$C$2:$BW$498,10,0)="","",VLOOKUP(#REF!&amp;"-"&amp;ROW()-108,[1]ワークシート!$C$2:$BW$498,10,0)),"")</f>
        <v/>
      </c>
      <c r="E123" s="24"/>
      <c r="F123" s="13" t="str">
        <f>+IFERROR(VLOOKUP(#REF!&amp;"-"&amp;ROW()-108,[1]ワークシート!$C$2:$BW$498,11,0),"")</f>
        <v/>
      </c>
      <c r="G123" s="24"/>
      <c r="H123" s="40" t="str">
        <f>+IFERROR(VLOOKUP(#REF!&amp;"-"&amp;ROW()-108,[1]ワークシート!$C$2:$BW$498,12,0),"")</f>
        <v/>
      </c>
      <c r="I1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3" s="48"/>
      <c r="K123" s="13" t="str">
        <f>+IFERROR(VLOOKUP(#REF!&amp;"-"&amp;ROW()-108,[1]ワークシート!$C$2:$BW$498,19,0),"")</f>
        <v/>
      </c>
      <c r="L123" s="29"/>
      <c r="M123" s="24"/>
      <c r="N123" s="55" t="str">
        <f>+IFERROR(VLOOKUP(#REF!&amp;"-"&amp;ROW()-108,[1]ワークシート!$C$2:$BW$498,24,0),"")</f>
        <v/>
      </c>
      <c r="O123" s="62"/>
      <c r="P123" s="65" t="str">
        <f>+IFERROR(VLOOKUP(#REF!&amp;"-"&amp;ROW()-108,[1]ワークシート!$C$2:$BW$498,25,0),"")</f>
        <v/>
      </c>
      <c r="Q123" s="65"/>
      <c r="R123" s="74" t="str">
        <f>+IFERROR(VLOOKUP(#REF!&amp;"-"&amp;ROW()-108,[1]ワークシート!$C$2:$BW$498,55,0),"")</f>
        <v/>
      </c>
      <c r="S123" s="74"/>
      <c r="T123" s="74"/>
      <c r="U123" s="65" t="str">
        <f>+IFERROR(VLOOKUP(#REF!&amp;"-"&amp;ROW()-108,[1]ワークシート!$C$2:$BW$498,60,0),"")</f>
        <v/>
      </c>
      <c r="V123" s="65"/>
      <c r="W123" s="65" t="str">
        <f>+IFERROR(VLOOKUP(#REF!&amp;"-"&amp;ROW()-108,[1]ワークシート!$C$2:$BW$498,61,0),"")</f>
        <v/>
      </c>
      <c r="X123" s="65"/>
      <c r="Y123" s="65"/>
      <c r="Z123" s="40" t="str">
        <f t="shared" si="0"/>
        <v/>
      </c>
      <c r="AA123" s="40"/>
      <c r="AB123" s="95" t="str">
        <f>+IFERROR(IF(VLOOKUP(#REF!&amp;"-"&amp;ROW()-108,[1]ワークシート!$C$2:$BW$498,13,0)="","",VLOOKUP(#REF!&amp;"-"&amp;ROW()-108,[1]ワークシート!$C$2:$BW$498,13,0)),"")</f>
        <v/>
      </c>
      <c r="AC123" s="95"/>
      <c r="AD123" s="95" t="str">
        <f>+IFERROR(VLOOKUP(#REF!&amp;"-"&amp;ROW()-108,[1]ワークシート!$C$2:$BW$498,30,0),"")</f>
        <v/>
      </c>
      <c r="AE123" s="95"/>
      <c r="AF123" s="40" t="str">
        <f t="shared" si="1"/>
        <v/>
      </c>
      <c r="AG123" s="40"/>
      <c r="AH123" s="40"/>
      <c r="AI123" s="40"/>
      <c r="AJ123" s="95" t="str">
        <f>+IFERROR(IF(VLOOKUP(#REF!&amp;"-"&amp;ROW()-108,[1]ワークシート!$C$2:$BW$498,31,0)="","",VLOOKUP(#REF!&amp;"-"&amp;ROW()-108,[1]ワークシート!$C$2:$BW$498,31,0)),"")</f>
        <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hidden="1" customHeight="1">
      <c r="A124" s="2"/>
      <c r="B124" s="13" t="str">
        <f>+IFERROR(VLOOKUP(#REF!&amp;"-"&amp;ROW()-108,[1]ワークシート!$C$2:$BW$498,9,0),"")</f>
        <v/>
      </c>
      <c r="C124" s="24"/>
      <c r="D124" s="29" t="str">
        <f>+IFERROR(IF(VLOOKUP(#REF!&amp;"-"&amp;ROW()-108,[1]ワークシート!$C$2:$BW$498,10,0)="","",VLOOKUP(#REF!&amp;"-"&amp;ROW()-108,[1]ワークシート!$C$2:$BW$498,10,0)),"")</f>
        <v/>
      </c>
      <c r="E124" s="24"/>
      <c r="F124" s="13" t="str">
        <f>+IFERROR(VLOOKUP(#REF!&amp;"-"&amp;ROW()-108,[1]ワークシート!$C$2:$BW$498,11,0),"")</f>
        <v/>
      </c>
      <c r="G124" s="24"/>
      <c r="H124" s="40" t="str">
        <f>+IFERROR(VLOOKUP(#REF!&amp;"-"&amp;ROW()-108,[1]ワークシート!$C$2:$BW$498,12,0),"")</f>
        <v/>
      </c>
      <c r="I1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4" s="48"/>
      <c r="K124" s="13" t="str">
        <f>+IFERROR(VLOOKUP(#REF!&amp;"-"&amp;ROW()-108,[1]ワークシート!$C$2:$BW$498,19,0),"")</f>
        <v/>
      </c>
      <c r="L124" s="29"/>
      <c r="M124" s="24"/>
      <c r="N124" s="55" t="str">
        <f>+IFERROR(VLOOKUP(#REF!&amp;"-"&amp;ROW()-108,[1]ワークシート!$C$2:$BW$498,24,0),"")</f>
        <v/>
      </c>
      <c r="O124" s="62"/>
      <c r="P124" s="65" t="str">
        <f>+IFERROR(VLOOKUP(#REF!&amp;"-"&amp;ROW()-108,[1]ワークシート!$C$2:$BW$498,25,0),"")</f>
        <v/>
      </c>
      <c r="Q124" s="65"/>
      <c r="R124" s="74" t="str">
        <f>+IFERROR(VLOOKUP(#REF!&amp;"-"&amp;ROW()-108,[1]ワークシート!$C$2:$BW$498,55,0),"")</f>
        <v/>
      </c>
      <c r="S124" s="74"/>
      <c r="T124" s="74"/>
      <c r="U124" s="65" t="str">
        <f>+IFERROR(VLOOKUP(#REF!&amp;"-"&amp;ROW()-108,[1]ワークシート!$C$2:$BW$498,60,0),"")</f>
        <v/>
      </c>
      <c r="V124" s="65"/>
      <c r="W124" s="65" t="str">
        <f>+IFERROR(VLOOKUP(#REF!&amp;"-"&amp;ROW()-108,[1]ワークシート!$C$2:$BW$498,61,0),"")</f>
        <v/>
      </c>
      <c r="X124" s="65"/>
      <c r="Y124" s="65"/>
      <c r="Z124" s="40" t="str">
        <f t="shared" si="0"/>
        <v/>
      </c>
      <c r="AA124" s="40"/>
      <c r="AB124" s="95" t="str">
        <f>+IFERROR(IF(VLOOKUP(#REF!&amp;"-"&amp;ROW()-108,[1]ワークシート!$C$2:$BW$498,13,0)="","",VLOOKUP(#REF!&amp;"-"&amp;ROW()-108,[1]ワークシート!$C$2:$BW$498,13,0)),"")</f>
        <v/>
      </c>
      <c r="AC124" s="95"/>
      <c r="AD124" s="95" t="str">
        <f>+IFERROR(VLOOKUP(#REF!&amp;"-"&amp;ROW()-108,[1]ワークシート!$C$2:$BW$498,30,0),"")</f>
        <v/>
      </c>
      <c r="AE124" s="95"/>
      <c r="AF124" s="40" t="str">
        <f t="shared" si="1"/>
        <v/>
      </c>
      <c r="AG124" s="40"/>
      <c r="AH124" s="40"/>
      <c r="AI124" s="40"/>
      <c r="AJ124" s="95" t="str">
        <f>+IFERROR(IF(VLOOKUP(#REF!&amp;"-"&amp;ROW()-108,[1]ワークシート!$C$2:$BW$498,31,0)="","",VLOOKUP(#REF!&amp;"-"&amp;ROW()-108,[1]ワークシート!$C$2:$BW$498,31,0)),"")</f>
        <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hidden="1" customHeight="1">
      <c r="A125" s="2"/>
      <c r="B125" s="13" t="str">
        <f>+IFERROR(VLOOKUP(#REF!&amp;"-"&amp;ROW()-108,[1]ワークシート!$C$2:$BW$498,9,0),"")</f>
        <v/>
      </c>
      <c r="C125" s="24"/>
      <c r="D125" s="29" t="str">
        <f>+IFERROR(IF(VLOOKUP(#REF!&amp;"-"&amp;ROW()-108,[1]ワークシート!$C$2:$BW$498,10,0)="","",VLOOKUP(#REF!&amp;"-"&amp;ROW()-108,[1]ワークシート!$C$2:$BW$498,10,0)),"")</f>
        <v/>
      </c>
      <c r="E125" s="24"/>
      <c r="F125" s="13" t="str">
        <f>+IFERROR(VLOOKUP(#REF!&amp;"-"&amp;ROW()-108,[1]ワークシート!$C$2:$BW$498,11,0),"")</f>
        <v/>
      </c>
      <c r="G125" s="24"/>
      <c r="H125" s="40" t="str">
        <f>+IFERROR(VLOOKUP(#REF!&amp;"-"&amp;ROW()-108,[1]ワークシート!$C$2:$BW$498,12,0),"")</f>
        <v/>
      </c>
      <c r="I1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5" s="48"/>
      <c r="K125" s="13" t="str">
        <f>+IFERROR(VLOOKUP(#REF!&amp;"-"&amp;ROW()-108,[1]ワークシート!$C$2:$BW$498,19,0),"")</f>
        <v/>
      </c>
      <c r="L125" s="29"/>
      <c r="M125" s="24"/>
      <c r="N125" s="55" t="str">
        <f>+IFERROR(VLOOKUP(#REF!&amp;"-"&amp;ROW()-108,[1]ワークシート!$C$2:$BW$498,24,0),"")</f>
        <v/>
      </c>
      <c r="O125" s="62"/>
      <c r="P125" s="65" t="str">
        <f>+IFERROR(VLOOKUP(#REF!&amp;"-"&amp;ROW()-108,[1]ワークシート!$C$2:$BW$498,25,0),"")</f>
        <v/>
      </c>
      <c r="Q125" s="65"/>
      <c r="R125" s="74" t="str">
        <f>+IFERROR(VLOOKUP(#REF!&amp;"-"&amp;ROW()-108,[1]ワークシート!$C$2:$BW$498,55,0),"")</f>
        <v/>
      </c>
      <c r="S125" s="74"/>
      <c r="T125" s="74"/>
      <c r="U125" s="65" t="str">
        <f>+IFERROR(VLOOKUP(#REF!&amp;"-"&amp;ROW()-108,[1]ワークシート!$C$2:$BW$498,60,0),"")</f>
        <v/>
      </c>
      <c r="V125" s="65"/>
      <c r="W125" s="65" t="str">
        <f>+IFERROR(VLOOKUP(#REF!&amp;"-"&amp;ROW()-108,[1]ワークシート!$C$2:$BW$498,61,0),"")</f>
        <v/>
      </c>
      <c r="X125" s="65"/>
      <c r="Y125" s="65"/>
      <c r="Z125" s="40" t="str">
        <f t="shared" si="0"/>
        <v/>
      </c>
      <c r="AA125" s="40"/>
      <c r="AB125" s="95" t="str">
        <f>+IFERROR(IF(VLOOKUP(#REF!&amp;"-"&amp;ROW()-108,[1]ワークシート!$C$2:$BW$498,13,0)="","",VLOOKUP(#REF!&amp;"-"&amp;ROW()-108,[1]ワークシート!$C$2:$BW$498,13,0)),"")</f>
        <v/>
      </c>
      <c r="AC125" s="95"/>
      <c r="AD125" s="95" t="str">
        <f>+IFERROR(VLOOKUP(#REF!&amp;"-"&amp;ROW()-108,[1]ワークシート!$C$2:$BW$498,30,0),"")</f>
        <v/>
      </c>
      <c r="AE125" s="95"/>
      <c r="AF125" s="40" t="str">
        <f t="shared" si="1"/>
        <v/>
      </c>
      <c r="AG125" s="40"/>
      <c r="AH125" s="40"/>
      <c r="AI125" s="40"/>
      <c r="AJ125" s="95" t="str">
        <f>+IFERROR(IF(VLOOKUP(#REF!&amp;"-"&amp;ROW()-108,[1]ワークシート!$C$2:$BW$498,31,0)="","",VLOOKUP(#REF!&amp;"-"&amp;ROW()-108,[1]ワークシート!$C$2:$BW$498,31,0)),"")</f>
        <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hidden="1" customHeight="1">
      <c r="A126" s="2"/>
      <c r="B126" s="13" t="str">
        <f>+IFERROR(VLOOKUP(#REF!&amp;"-"&amp;ROW()-108,[1]ワークシート!$C$2:$BW$498,9,0),"")</f>
        <v/>
      </c>
      <c r="C126" s="24"/>
      <c r="D126" s="29" t="str">
        <f>+IFERROR(IF(VLOOKUP(#REF!&amp;"-"&amp;ROW()-108,[1]ワークシート!$C$2:$BW$498,10,0)="","",VLOOKUP(#REF!&amp;"-"&amp;ROW()-108,[1]ワークシート!$C$2:$BW$498,10,0)),"")</f>
        <v/>
      </c>
      <c r="E126" s="24"/>
      <c r="F126" s="13" t="str">
        <f>+IFERROR(VLOOKUP(#REF!&amp;"-"&amp;ROW()-108,[1]ワークシート!$C$2:$BW$498,11,0),"")</f>
        <v/>
      </c>
      <c r="G126" s="24"/>
      <c r="H126" s="40" t="str">
        <f>+IFERROR(VLOOKUP(#REF!&amp;"-"&amp;ROW()-108,[1]ワークシート!$C$2:$BW$498,12,0),"")</f>
        <v/>
      </c>
      <c r="I1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6" s="48"/>
      <c r="K126" s="13" t="str">
        <f>+IFERROR(VLOOKUP(#REF!&amp;"-"&amp;ROW()-108,[1]ワークシート!$C$2:$BW$498,19,0),"")</f>
        <v/>
      </c>
      <c r="L126" s="29"/>
      <c r="M126" s="24"/>
      <c r="N126" s="55" t="str">
        <f>+IFERROR(VLOOKUP(#REF!&amp;"-"&amp;ROW()-108,[1]ワークシート!$C$2:$BW$498,24,0),"")</f>
        <v/>
      </c>
      <c r="O126" s="62"/>
      <c r="P126" s="65" t="str">
        <f>+IFERROR(VLOOKUP(#REF!&amp;"-"&amp;ROW()-108,[1]ワークシート!$C$2:$BW$498,25,0),"")</f>
        <v/>
      </c>
      <c r="Q126" s="65"/>
      <c r="R126" s="74" t="str">
        <f>+IFERROR(VLOOKUP(#REF!&amp;"-"&amp;ROW()-108,[1]ワークシート!$C$2:$BW$498,55,0),"")</f>
        <v/>
      </c>
      <c r="S126" s="74"/>
      <c r="T126" s="74"/>
      <c r="U126" s="65" t="str">
        <f>+IFERROR(VLOOKUP(#REF!&amp;"-"&amp;ROW()-108,[1]ワークシート!$C$2:$BW$498,60,0),"")</f>
        <v/>
      </c>
      <c r="V126" s="65"/>
      <c r="W126" s="65" t="str">
        <f>+IFERROR(VLOOKUP(#REF!&amp;"-"&amp;ROW()-108,[1]ワークシート!$C$2:$BW$498,61,0),"")</f>
        <v/>
      </c>
      <c r="X126" s="65"/>
      <c r="Y126" s="65"/>
      <c r="Z126" s="40" t="str">
        <f t="shared" si="0"/>
        <v/>
      </c>
      <c r="AA126" s="40"/>
      <c r="AB126" s="95" t="str">
        <f>+IFERROR(IF(VLOOKUP(#REF!&amp;"-"&amp;ROW()-108,[1]ワークシート!$C$2:$BW$498,13,0)="","",VLOOKUP(#REF!&amp;"-"&amp;ROW()-108,[1]ワークシート!$C$2:$BW$498,13,0)),"")</f>
        <v/>
      </c>
      <c r="AC126" s="95"/>
      <c r="AD126" s="95" t="str">
        <f>+IFERROR(VLOOKUP(#REF!&amp;"-"&amp;ROW()-108,[1]ワークシート!$C$2:$BW$498,30,0),"")</f>
        <v/>
      </c>
      <c r="AE126" s="95"/>
      <c r="AF126" s="40" t="str">
        <f t="shared" si="1"/>
        <v/>
      </c>
      <c r="AG126" s="40"/>
      <c r="AH126" s="40"/>
      <c r="AI126" s="40"/>
      <c r="AJ126" s="95" t="str">
        <f>+IFERROR(IF(VLOOKUP(#REF!&amp;"-"&amp;ROW()-108,[1]ワークシート!$C$2:$BW$498,31,0)="","",VLOOKUP(#REF!&amp;"-"&amp;ROW()-108,[1]ワークシート!$C$2:$BW$498,31,0)),"")</f>
        <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hidden="1" customHeight="1">
      <c r="A127" s="2"/>
      <c r="B127" s="13" t="str">
        <f>+IFERROR(VLOOKUP(#REF!&amp;"-"&amp;ROW()-108,[1]ワークシート!$C$2:$BW$498,9,0),"")</f>
        <v/>
      </c>
      <c r="C127" s="24"/>
      <c r="D127" s="29" t="str">
        <f>+IFERROR(IF(VLOOKUP(#REF!&amp;"-"&amp;ROW()-108,[1]ワークシート!$C$2:$BW$498,10,0)="","",VLOOKUP(#REF!&amp;"-"&amp;ROW()-108,[1]ワークシート!$C$2:$BW$498,10,0)),"")</f>
        <v/>
      </c>
      <c r="E127" s="24"/>
      <c r="F127" s="13" t="str">
        <f>+IFERROR(VLOOKUP(#REF!&amp;"-"&amp;ROW()-108,[1]ワークシート!$C$2:$BW$498,11,0),"")</f>
        <v/>
      </c>
      <c r="G127" s="24"/>
      <c r="H127" s="40" t="str">
        <f>+IFERROR(VLOOKUP(#REF!&amp;"-"&amp;ROW()-108,[1]ワークシート!$C$2:$BW$498,12,0),"")</f>
        <v/>
      </c>
      <c r="I1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7" s="48"/>
      <c r="K127" s="13" t="str">
        <f>+IFERROR(VLOOKUP(#REF!&amp;"-"&amp;ROW()-108,[1]ワークシート!$C$2:$BW$498,19,0),"")</f>
        <v/>
      </c>
      <c r="L127" s="29"/>
      <c r="M127" s="24"/>
      <c r="N127" s="55" t="str">
        <f>+IFERROR(VLOOKUP(#REF!&amp;"-"&amp;ROW()-108,[1]ワークシート!$C$2:$BW$498,24,0),"")</f>
        <v/>
      </c>
      <c r="O127" s="62"/>
      <c r="P127" s="65" t="str">
        <f>+IFERROR(VLOOKUP(#REF!&amp;"-"&amp;ROW()-108,[1]ワークシート!$C$2:$BW$498,25,0),"")</f>
        <v/>
      </c>
      <c r="Q127" s="65"/>
      <c r="R127" s="74" t="str">
        <f>+IFERROR(VLOOKUP(#REF!&amp;"-"&amp;ROW()-108,[1]ワークシート!$C$2:$BW$498,55,0),"")</f>
        <v/>
      </c>
      <c r="S127" s="74"/>
      <c r="T127" s="74"/>
      <c r="U127" s="65" t="str">
        <f>+IFERROR(VLOOKUP(#REF!&amp;"-"&amp;ROW()-108,[1]ワークシート!$C$2:$BW$498,60,0),"")</f>
        <v/>
      </c>
      <c r="V127" s="65"/>
      <c r="W127" s="65" t="str">
        <f>+IFERROR(VLOOKUP(#REF!&amp;"-"&amp;ROW()-108,[1]ワークシート!$C$2:$BW$498,61,0),"")</f>
        <v/>
      </c>
      <c r="X127" s="65"/>
      <c r="Y127" s="65"/>
      <c r="Z127" s="40" t="str">
        <f t="shared" si="0"/>
        <v/>
      </c>
      <c r="AA127" s="40"/>
      <c r="AB127" s="95" t="str">
        <f>+IFERROR(IF(VLOOKUP(#REF!&amp;"-"&amp;ROW()-108,[1]ワークシート!$C$2:$BW$498,13,0)="","",VLOOKUP(#REF!&amp;"-"&amp;ROW()-108,[1]ワークシート!$C$2:$BW$498,13,0)),"")</f>
        <v/>
      </c>
      <c r="AC127" s="95"/>
      <c r="AD127" s="95" t="str">
        <f>+IFERROR(VLOOKUP(#REF!&amp;"-"&amp;ROW()-108,[1]ワークシート!$C$2:$BW$498,30,0),"")</f>
        <v/>
      </c>
      <c r="AE127" s="95"/>
      <c r="AF127" s="40" t="str">
        <f t="shared" si="1"/>
        <v/>
      </c>
      <c r="AG127" s="40"/>
      <c r="AH127" s="40"/>
      <c r="AI127" s="40"/>
      <c r="AJ127" s="95" t="str">
        <f>+IFERROR(IF(VLOOKUP(#REF!&amp;"-"&amp;ROW()-108,[1]ワークシート!$C$2:$BW$498,31,0)="","",VLOOKUP(#REF!&amp;"-"&amp;ROW()-108,[1]ワークシート!$C$2:$BW$498,31,0)),"")</f>
        <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hidden="1" customHeight="1">
      <c r="A128" s="2"/>
      <c r="B128" s="13" t="str">
        <f>+IFERROR(VLOOKUP(#REF!&amp;"-"&amp;ROW()-108,[1]ワークシート!$C$2:$BW$498,9,0),"")</f>
        <v/>
      </c>
      <c r="C128" s="24"/>
      <c r="D128" s="29" t="str">
        <f>+IFERROR(IF(VLOOKUP(#REF!&amp;"-"&amp;ROW()-108,[1]ワークシート!$C$2:$BW$498,10,0)="","",VLOOKUP(#REF!&amp;"-"&amp;ROW()-108,[1]ワークシート!$C$2:$BW$498,10,0)),"")</f>
        <v/>
      </c>
      <c r="E128" s="24"/>
      <c r="F128" s="13" t="str">
        <f>+IFERROR(VLOOKUP(#REF!&amp;"-"&amp;ROW()-108,[1]ワークシート!$C$2:$BW$498,11,0),"")</f>
        <v/>
      </c>
      <c r="G128" s="24"/>
      <c r="H128" s="40" t="str">
        <f>+IFERROR(VLOOKUP(#REF!&amp;"-"&amp;ROW()-108,[1]ワークシート!$C$2:$BW$498,12,0),"")</f>
        <v/>
      </c>
      <c r="I1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8" s="48"/>
      <c r="K128" s="13" t="str">
        <f>+IFERROR(VLOOKUP(#REF!&amp;"-"&amp;ROW()-108,[1]ワークシート!$C$2:$BW$498,19,0),"")</f>
        <v/>
      </c>
      <c r="L128" s="29"/>
      <c r="M128" s="24"/>
      <c r="N128" s="55" t="str">
        <f>+IFERROR(VLOOKUP(#REF!&amp;"-"&amp;ROW()-108,[1]ワークシート!$C$2:$BW$498,24,0),"")</f>
        <v/>
      </c>
      <c r="O128" s="62"/>
      <c r="P128" s="65" t="str">
        <f>+IFERROR(VLOOKUP(#REF!&amp;"-"&amp;ROW()-108,[1]ワークシート!$C$2:$BW$498,25,0),"")</f>
        <v/>
      </c>
      <c r="Q128" s="65"/>
      <c r="R128" s="74" t="str">
        <f>+IFERROR(VLOOKUP(#REF!&amp;"-"&amp;ROW()-108,[1]ワークシート!$C$2:$BW$498,55,0),"")</f>
        <v/>
      </c>
      <c r="S128" s="74"/>
      <c r="T128" s="74"/>
      <c r="U128" s="65" t="str">
        <f>+IFERROR(VLOOKUP(#REF!&amp;"-"&amp;ROW()-108,[1]ワークシート!$C$2:$BW$498,60,0),"")</f>
        <v/>
      </c>
      <c r="V128" s="65"/>
      <c r="W128" s="65" t="str">
        <f>+IFERROR(VLOOKUP(#REF!&amp;"-"&amp;ROW()-108,[1]ワークシート!$C$2:$BW$498,61,0),"")</f>
        <v/>
      </c>
      <c r="X128" s="65"/>
      <c r="Y128" s="65"/>
      <c r="Z128" s="40" t="str">
        <f t="shared" si="0"/>
        <v/>
      </c>
      <c r="AA128" s="40"/>
      <c r="AB128" s="95" t="str">
        <f>+IFERROR(IF(VLOOKUP(#REF!&amp;"-"&amp;ROW()-108,[1]ワークシート!$C$2:$BW$498,13,0)="","",VLOOKUP(#REF!&amp;"-"&amp;ROW()-108,[1]ワークシート!$C$2:$BW$498,13,0)),"")</f>
        <v/>
      </c>
      <c r="AC128" s="95"/>
      <c r="AD128" s="95" t="str">
        <f>+IFERROR(VLOOKUP(#REF!&amp;"-"&amp;ROW()-108,[1]ワークシート!$C$2:$BW$498,30,0),"")</f>
        <v/>
      </c>
      <c r="AE128" s="95"/>
      <c r="AF128" s="40" t="str">
        <f t="shared" si="1"/>
        <v/>
      </c>
      <c r="AG128" s="40"/>
      <c r="AH128" s="40"/>
      <c r="AI128" s="40"/>
      <c r="AJ128" s="95" t="str">
        <f>+IFERROR(IF(VLOOKUP(#REF!&amp;"-"&amp;ROW()-108,[1]ワークシート!$C$2:$BW$498,31,0)="","",VLOOKUP(#REF!&amp;"-"&amp;ROW()-108,[1]ワークシート!$C$2:$BW$498,31,0)),"")</f>
        <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hidden="1" customHeight="1">
      <c r="A129" s="2"/>
      <c r="B129" s="13" t="str">
        <f>+IFERROR(VLOOKUP(#REF!&amp;"-"&amp;ROW()-108,[1]ワークシート!$C$2:$BW$498,9,0),"")</f>
        <v/>
      </c>
      <c r="C129" s="24"/>
      <c r="D129" s="29" t="str">
        <f>+IFERROR(IF(VLOOKUP(#REF!&amp;"-"&amp;ROW()-108,[1]ワークシート!$C$2:$BW$498,10,0)="","",VLOOKUP(#REF!&amp;"-"&amp;ROW()-108,[1]ワークシート!$C$2:$BW$498,10,0)),"")</f>
        <v/>
      </c>
      <c r="E129" s="24"/>
      <c r="F129" s="13" t="str">
        <f>+IFERROR(VLOOKUP(#REF!&amp;"-"&amp;ROW()-108,[1]ワークシート!$C$2:$BW$498,11,0),"")</f>
        <v/>
      </c>
      <c r="G129" s="24"/>
      <c r="H129" s="40" t="str">
        <f>+IFERROR(VLOOKUP(#REF!&amp;"-"&amp;ROW()-108,[1]ワークシート!$C$2:$BW$498,12,0),"")</f>
        <v/>
      </c>
      <c r="I1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9" s="48"/>
      <c r="K129" s="13" t="str">
        <f>+IFERROR(VLOOKUP(#REF!&amp;"-"&amp;ROW()-108,[1]ワークシート!$C$2:$BW$498,19,0),"")</f>
        <v/>
      </c>
      <c r="L129" s="29"/>
      <c r="M129" s="24"/>
      <c r="N129" s="55" t="str">
        <f>+IFERROR(VLOOKUP(#REF!&amp;"-"&amp;ROW()-108,[1]ワークシート!$C$2:$BW$498,24,0),"")</f>
        <v/>
      </c>
      <c r="O129" s="62"/>
      <c r="P129" s="65" t="str">
        <f>+IFERROR(VLOOKUP(#REF!&amp;"-"&amp;ROW()-108,[1]ワークシート!$C$2:$BW$498,25,0),"")</f>
        <v/>
      </c>
      <c r="Q129" s="65"/>
      <c r="R129" s="74" t="str">
        <f>+IFERROR(VLOOKUP(#REF!&amp;"-"&amp;ROW()-108,[1]ワークシート!$C$2:$BW$498,55,0),"")</f>
        <v/>
      </c>
      <c r="S129" s="74"/>
      <c r="T129" s="74"/>
      <c r="U129" s="65" t="str">
        <f>+IFERROR(VLOOKUP(#REF!&amp;"-"&amp;ROW()-108,[1]ワークシート!$C$2:$BW$498,60,0),"")</f>
        <v/>
      </c>
      <c r="V129" s="65"/>
      <c r="W129" s="65" t="str">
        <f>+IFERROR(VLOOKUP(#REF!&amp;"-"&amp;ROW()-108,[1]ワークシート!$C$2:$BW$498,61,0),"")</f>
        <v/>
      </c>
      <c r="X129" s="65"/>
      <c r="Y129" s="65"/>
      <c r="Z129" s="40" t="str">
        <f t="shared" si="0"/>
        <v/>
      </c>
      <c r="AA129" s="40"/>
      <c r="AB129" s="95" t="str">
        <f>+IFERROR(IF(VLOOKUP(#REF!&amp;"-"&amp;ROW()-108,[1]ワークシート!$C$2:$BW$498,13,0)="","",VLOOKUP(#REF!&amp;"-"&amp;ROW()-108,[1]ワークシート!$C$2:$BW$498,13,0)),"")</f>
        <v/>
      </c>
      <c r="AC129" s="95"/>
      <c r="AD129" s="95" t="str">
        <f>+IFERROR(VLOOKUP(#REF!&amp;"-"&amp;ROW()-108,[1]ワークシート!$C$2:$BW$498,30,0),"")</f>
        <v/>
      </c>
      <c r="AE129" s="95"/>
      <c r="AF129" s="40" t="str">
        <f t="shared" si="1"/>
        <v/>
      </c>
      <c r="AG129" s="40"/>
      <c r="AH129" s="40"/>
      <c r="AI129" s="40"/>
      <c r="AJ129" s="95" t="str">
        <f>+IFERROR(IF(VLOOKUP(#REF!&amp;"-"&amp;ROW()-108,[1]ワークシート!$C$2:$BW$498,31,0)="","",VLOOKUP(#REF!&amp;"-"&amp;ROW()-108,[1]ワークシート!$C$2:$BW$498,31,0)),"")</f>
        <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hidden="1" customHeight="1">
      <c r="A130" s="2"/>
      <c r="B130" s="13" t="str">
        <f>+IFERROR(VLOOKUP(#REF!&amp;"-"&amp;ROW()-108,[1]ワークシート!$C$2:$BW$498,9,0),"")</f>
        <v/>
      </c>
      <c r="C130" s="24"/>
      <c r="D130" s="29" t="str">
        <f>+IFERROR(IF(VLOOKUP(#REF!&amp;"-"&amp;ROW()-108,[1]ワークシート!$C$2:$BW$498,10,0)="","",VLOOKUP(#REF!&amp;"-"&amp;ROW()-108,[1]ワークシート!$C$2:$BW$498,10,0)),"")</f>
        <v/>
      </c>
      <c r="E130" s="24"/>
      <c r="F130" s="13" t="str">
        <f>+IFERROR(VLOOKUP(#REF!&amp;"-"&amp;ROW()-108,[1]ワークシート!$C$2:$BW$498,11,0),"")</f>
        <v/>
      </c>
      <c r="G130" s="24"/>
      <c r="H130" s="40" t="str">
        <f>+IFERROR(VLOOKUP(#REF!&amp;"-"&amp;ROW()-108,[1]ワークシート!$C$2:$BW$498,12,0),"")</f>
        <v/>
      </c>
      <c r="I1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0" s="48"/>
      <c r="K130" s="13" t="str">
        <f>+IFERROR(VLOOKUP(#REF!&amp;"-"&amp;ROW()-108,[1]ワークシート!$C$2:$BW$498,19,0),"")</f>
        <v/>
      </c>
      <c r="L130" s="29"/>
      <c r="M130" s="24"/>
      <c r="N130" s="55" t="str">
        <f>+IFERROR(VLOOKUP(#REF!&amp;"-"&amp;ROW()-108,[1]ワークシート!$C$2:$BW$498,24,0),"")</f>
        <v/>
      </c>
      <c r="O130" s="62"/>
      <c r="P130" s="65" t="str">
        <f>+IFERROR(VLOOKUP(#REF!&amp;"-"&amp;ROW()-108,[1]ワークシート!$C$2:$BW$498,25,0),"")</f>
        <v/>
      </c>
      <c r="Q130" s="65"/>
      <c r="R130" s="74" t="str">
        <f>+IFERROR(VLOOKUP(#REF!&amp;"-"&amp;ROW()-108,[1]ワークシート!$C$2:$BW$498,55,0),"")</f>
        <v/>
      </c>
      <c r="S130" s="74"/>
      <c r="T130" s="74"/>
      <c r="U130" s="65" t="str">
        <f>+IFERROR(VLOOKUP(#REF!&amp;"-"&amp;ROW()-108,[1]ワークシート!$C$2:$BW$498,60,0),"")</f>
        <v/>
      </c>
      <c r="V130" s="65"/>
      <c r="W130" s="65" t="str">
        <f>+IFERROR(VLOOKUP(#REF!&amp;"-"&amp;ROW()-108,[1]ワークシート!$C$2:$BW$498,61,0),"")</f>
        <v/>
      </c>
      <c r="X130" s="65"/>
      <c r="Y130" s="65"/>
      <c r="Z130" s="40" t="str">
        <f t="shared" si="0"/>
        <v/>
      </c>
      <c r="AA130" s="40"/>
      <c r="AB130" s="95" t="str">
        <f>+IFERROR(IF(VLOOKUP(#REF!&amp;"-"&amp;ROW()-108,[1]ワークシート!$C$2:$BW$498,13,0)="","",VLOOKUP(#REF!&amp;"-"&amp;ROW()-108,[1]ワークシート!$C$2:$BW$498,13,0)),"")</f>
        <v/>
      </c>
      <c r="AC130" s="95"/>
      <c r="AD130" s="95" t="str">
        <f>+IFERROR(VLOOKUP(#REF!&amp;"-"&amp;ROW()-108,[1]ワークシート!$C$2:$BW$498,30,0),"")</f>
        <v/>
      </c>
      <c r="AE130" s="95"/>
      <c r="AF130" s="40" t="str">
        <f t="shared" si="1"/>
        <v/>
      </c>
      <c r="AG130" s="40"/>
      <c r="AH130" s="40"/>
      <c r="AI130" s="40"/>
      <c r="AJ130" s="95" t="str">
        <f>+IFERROR(IF(VLOOKUP(#REF!&amp;"-"&amp;ROW()-108,[1]ワークシート!$C$2:$BW$498,31,0)="","",VLOOKUP(#REF!&amp;"-"&amp;ROW()-108,[1]ワークシート!$C$2:$BW$498,31,0)),"")</f>
        <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hidden="1" customHeight="1">
      <c r="A131" s="2"/>
      <c r="B131" s="13" t="str">
        <f>+IFERROR(VLOOKUP(#REF!&amp;"-"&amp;ROW()-108,[1]ワークシート!$C$2:$BW$498,9,0),"")</f>
        <v/>
      </c>
      <c r="C131" s="24"/>
      <c r="D131" s="29" t="str">
        <f>+IFERROR(IF(VLOOKUP(#REF!&amp;"-"&amp;ROW()-108,[1]ワークシート!$C$2:$BW$498,10,0)="","",VLOOKUP(#REF!&amp;"-"&amp;ROW()-108,[1]ワークシート!$C$2:$BW$498,10,0)),"")</f>
        <v/>
      </c>
      <c r="E131" s="24"/>
      <c r="F131" s="13" t="str">
        <f>+IFERROR(VLOOKUP(#REF!&amp;"-"&amp;ROW()-108,[1]ワークシート!$C$2:$BW$498,11,0),"")</f>
        <v/>
      </c>
      <c r="G131" s="24"/>
      <c r="H131" s="40" t="str">
        <f>+IFERROR(VLOOKUP(#REF!&amp;"-"&amp;ROW()-108,[1]ワークシート!$C$2:$BW$498,12,0),"")</f>
        <v/>
      </c>
      <c r="I1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1" s="48"/>
      <c r="K131" s="13" t="str">
        <f>+IFERROR(VLOOKUP(#REF!&amp;"-"&amp;ROW()-108,[1]ワークシート!$C$2:$BW$498,19,0),"")</f>
        <v/>
      </c>
      <c r="L131" s="29"/>
      <c r="M131" s="24"/>
      <c r="N131" s="55" t="str">
        <f>+IFERROR(VLOOKUP(#REF!&amp;"-"&amp;ROW()-108,[1]ワークシート!$C$2:$BW$498,24,0),"")</f>
        <v/>
      </c>
      <c r="O131" s="62"/>
      <c r="P131" s="65" t="str">
        <f>+IFERROR(VLOOKUP(#REF!&amp;"-"&amp;ROW()-108,[1]ワークシート!$C$2:$BW$498,25,0),"")</f>
        <v/>
      </c>
      <c r="Q131" s="65"/>
      <c r="R131" s="74" t="str">
        <f>+IFERROR(VLOOKUP(#REF!&amp;"-"&amp;ROW()-108,[1]ワークシート!$C$2:$BW$498,55,0),"")</f>
        <v/>
      </c>
      <c r="S131" s="74"/>
      <c r="T131" s="74"/>
      <c r="U131" s="65" t="str">
        <f>+IFERROR(VLOOKUP(#REF!&amp;"-"&amp;ROW()-108,[1]ワークシート!$C$2:$BW$498,60,0),"")</f>
        <v/>
      </c>
      <c r="V131" s="65"/>
      <c r="W131" s="65" t="str">
        <f>+IFERROR(VLOOKUP(#REF!&amp;"-"&amp;ROW()-108,[1]ワークシート!$C$2:$BW$498,61,0),"")</f>
        <v/>
      </c>
      <c r="X131" s="65"/>
      <c r="Y131" s="65"/>
      <c r="Z131" s="40" t="str">
        <f t="shared" si="0"/>
        <v/>
      </c>
      <c r="AA131" s="40"/>
      <c r="AB131" s="95" t="str">
        <f>+IFERROR(IF(VLOOKUP(#REF!&amp;"-"&amp;ROW()-108,[1]ワークシート!$C$2:$BW$498,13,0)="","",VLOOKUP(#REF!&amp;"-"&amp;ROW()-108,[1]ワークシート!$C$2:$BW$498,13,0)),"")</f>
        <v/>
      </c>
      <c r="AC131" s="95"/>
      <c r="AD131" s="95" t="str">
        <f>+IFERROR(VLOOKUP(#REF!&amp;"-"&amp;ROW()-108,[1]ワークシート!$C$2:$BW$498,30,0),"")</f>
        <v/>
      </c>
      <c r="AE131" s="95"/>
      <c r="AF131" s="40" t="str">
        <f t="shared" si="1"/>
        <v/>
      </c>
      <c r="AG131" s="40"/>
      <c r="AH131" s="40"/>
      <c r="AI131" s="40"/>
      <c r="AJ131" s="95" t="str">
        <f>+IFERROR(IF(VLOOKUP(#REF!&amp;"-"&amp;ROW()-108,[1]ワークシート!$C$2:$BW$498,31,0)="","",VLOOKUP(#REF!&amp;"-"&amp;ROW()-108,[1]ワークシート!$C$2:$BW$498,31,0)),"")</f>
        <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hidden="1" customHeight="1">
      <c r="A132" s="2"/>
      <c r="B132" s="13" t="str">
        <f>+IFERROR(VLOOKUP(#REF!&amp;"-"&amp;ROW()-108,[1]ワークシート!$C$2:$BW$498,9,0),"")</f>
        <v/>
      </c>
      <c r="C132" s="24"/>
      <c r="D132" s="29" t="str">
        <f>+IFERROR(IF(VLOOKUP(#REF!&amp;"-"&amp;ROW()-108,[1]ワークシート!$C$2:$BW$498,10,0)="","",VLOOKUP(#REF!&amp;"-"&amp;ROW()-108,[1]ワークシート!$C$2:$BW$498,10,0)),"")</f>
        <v/>
      </c>
      <c r="E132" s="24"/>
      <c r="F132" s="13" t="str">
        <f>+IFERROR(VLOOKUP(#REF!&amp;"-"&amp;ROW()-108,[1]ワークシート!$C$2:$BW$498,11,0),"")</f>
        <v/>
      </c>
      <c r="G132" s="24"/>
      <c r="H132" s="40" t="str">
        <f>+IFERROR(VLOOKUP(#REF!&amp;"-"&amp;ROW()-108,[1]ワークシート!$C$2:$BW$498,12,0),"")</f>
        <v/>
      </c>
      <c r="I1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2" s="48"/>
      <c r="K132" s="13" t="str">
        <f>+IFERROR(VLOOKUP(#REF!&amp;"-"&amp;ROW()-108,[1]ワークシート!$C$2:$BW$498,19,0),"")</f>
        <v/>
      </c>
      <c r="L132" s="29"/>
      <c r="M132" s="24"/>
      <c r="N132" s="55" t="str">
        <f>+IFERROR(VLOOKUP(#REF!&amp;"-"&amp;ROW()-108,[1]ワークシート!$C$2:$BW$498,24,0),"")</f>
        <v/>
      </c>
      <c r="O132" s="62"/>
      <c r="P132" s="65" t="str">
        <f>+IFERROR(VLOOKUP(#REF!&amp;"-"&amp;ROW()-108,[1]ワークシート!$C$2:$BW$498,25,0),"")</f>
        <v/>
      </c>
      <c r="Q132" s="65"/>
      <c r="R132" s="74" t="str">
        <f>+IFERROR(VLOOKUP(#REF!&amp;"-"&amp;ROW()-108,[1]ワークシート!$C$2:$BW$498,55,0),"")</f>
        <v/>
      </c>
      <c r="S132" s="74"/>
      <c r="T132" s="74"/>
      <c r="U132" s="65" t="str">
        <f>+IFERROR(VLOOKUP(#REF!&amp;"-"&amp;ROW()-108,[1]ワークシート!$C$2:$BW$498,60,0),"")</f>
        <v/>
      </c>
      <c r="V132" s="65"/>
      <c r="W132" s="65" t="str">
        <f>+IFERROR(VLOOKUP(#REF!&amp;"-"&amp;ROW()-108,[1]ワークシート!$C$2:$BW$498,61,0),"")</f>
        <v/>
      </c>
      <c r="X132" s="65"/>
      <c r="Y132" s="65"/>
      <c r="Z132" s="40" t="str">
        <f t="shared" si="0"/>
        <v/>
      </c>
      <c r="AA132" s="40"/>
      <c r="AB132" s="95" t="str">
        <f>+IFERROR(IF(VLOOKUP(#REF!&amp;"-"&amp;ROW()-108,[1]ワークシート!$C$2:$BW$498,13,0)="","",VLOOKUP(#REF!&amp;"-"&amp;ROW()-108,[1]ワークシート!$C$2:$BW$498,13,0)),"")</f>
        <v/>
      </c>
      <c r="AC132" s="95"/>
      <c r="AD132" s="95" t="str">
        <f>+IFERROR(VLOOKUP(#REF!&amp;"-"&amp;ROW()-108,[1]ワークシート!$C$2:$BW$498,30,0),"")</f>
        <v/>
      </c>
      <c r="AE132" s="95"/>
      <c r="AF132" s="40" t="str">
        <f t="shared" si="1"/>
        <v/>
      </c>
      <c r="AG132" s="40"/>
      <c r="AH132" s="40"/>
      <c r="AI132" s="40"/>
      <c r="AJ132" s="95" t="str">
        <f>+IFERROR(IF(VLOOKUP(#REF!&amp;"-"&amp;ROW()-108,[1]ワークシート!$C$2:$BW$498,31,0)="","",VLOOKUP(#REF!&amp;"-"&amp;ROW()-108,[1]ワークシート!$C$2:$BW$498,31,0)),"")</f>
        <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hidden="1" customHeight="1">
      <c r="A133" s="2"/>
      <c r="B133" s="13" t="str">
        <f>+IFERROR(VLOOKUP(#REF!&amp;"-"&amp;ROW()-108,[1]ワークシート!$C$2:$BW$498,9,0),"")</f>
        <v/>
      </c>
      <c r="C133" s="24"/>
      <c r="D133" s="29" t="str">
        <f>+IFERROR(IF(VLOOKUP(#REF!&amp;"-"&amp;ROW()-108,[1]ワークシート!$C$2:$BW$498,10,0)="","",VLOOKUP(#REF!&amp;"-"&amp;ROW()-108,[1]ワークシート!$C$2:$BW$498,10,0)),"")</f>
        <v/>
      </c>
      <c r="E133" s="24"/>
      <c r="F133" s="13" t="str">
        <f>+IFERROR(VLOOKUP(#REF!&amp;"-"&amp;ROW()-108,[1]ワークシート!$C$2:$BW$498,11,0),"")</f>
        <v/>
      </c>
      <c r="G133" s="24"/>
      <c r="H133" s="40" t="str">
        <f>+IFERROR(VLOOKUP(#REF!&amp;"-"&amp;ROW()-108,[1]ワークシート!$C$2:$BW$498,12,0),"")</f>
        <v/>
      </c>
      <c r="I1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3" s="48"/>
      <c r="K133" s="13" t="str">
        <f>+IFERROR(VLOOKUP(#REF!&amp;"-"&amp;ROW()-108,[1]ワークシート!$C$2:$BW$498,19,0),"")</f>
        <v/>
      </c>
      <c r="L133" s="29"/>
      <c r="M133" s="24"/>
      <c r="N133" s="55" t="str">
        <f>+IFERROR(VLOOKUP(#REF!&amp;"-"&amp;ROW()-108,[1]ワークシート!$C$2:$BW$498,24,0),"")</f>
        <v/>
      </c>
      <c r="O133" s="62"/>
      <c r="P133" s="65" t="str">
        <f>+IFERROR(VLOOKUP(#REF!&amp;"-"&amp;ROW()-108,[1]ワークシート!$C$2:$BW$498,25,0),"")</f>
        <v/>
      </c>
      <c r="Q133" s="65"/>
      <c r="R133" s="74" t="str">
        <f>+IFERROR(VLOOKUP(#REF!&amp;"-"&amp;ROW()-108,[1]ワークシート!$C$2:$BW$498,55,0),"")</f>
        <v/>
      </c>
      <c r="S133" s="74"/>
      <c r="T133" s="74"/>
      <c r="U133" s="65" t="str">
        <f>+IFERROR(VLOOKUP(#REF!&amp;"-"&amp;ROW()-108,[1]ワークシート!$C$2:$BW$498,60,0),"")</f>
        <v/>
      </c>
      <c r="V133" s="65"/>
      <c r="W133" s="65" t="str">
        <f>+IFERROR(VLOOKUP(#REF!&amp;"-"&amp;ROW()-108,[1]ワークシート!$C$2:$BW$498,61,0),"")</f>
        <v/>
      </c>
      <c r="X133" s="65"/>
      <c r="Y133" s="65"/>
      <c r="Z133" s="40" t="str">
        <f t="shared" si="0"/>
        <v/>
      </c>
      <c r="AA133" s="40"/>
      <c r="AB133" s="95" t="str">
        <f>+IFERROR(IF(VLOOKUP(#REF!&amp;"-"&amp;ROW()-108,[1]ワークシート!$C$2:$BW$498,13,0)="","",VLOOKUP(#REF!&amp;"-"&amp;ROW()-108,[1]ワークシート!$C$2:$BW$498,13,0)),"")</f>
        <v/>
      </c>
      <c r="AC133" s="95"/>
      <c r="AD133" s="95" t="str">
        <f>+IFERROR(VLOOKUP(#REF!&amp;"-"&amp;ROW()-108,[1]ワークシート!$C$2:$BW$498,30,0),"")</f>
        <v/>
      </c>
      <c r="AE133" s="95"/>
      <c r="AF133" s="40" t="str">
        <f t="shared" si="1"/>
        <v/>
      </c>
      <c r="AG133" s="40"/>
      <c r="AH133" s="40"/>
      <c r="AI133" s="40"/>
      <c r="AJ133" s="95" t="str">
        <f>+IFERROR(IF(VLOOKUP(#REF!&amp;"-"&amp;ROW()-108,[1]ワークシート!$C$2:$BW$498,31,0)="","",VLOOKUP(#REF!&amp;"-"&amp;ROW()-108,[1]ワークシート!$C$2:$BW$498,31,0)),"")</f>
        <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hidden="1" customHeight="1">
      <c r="A134" s="2"/>
      <c r="B134" s="13" t="str">
        <f>+IFERROR(VLOOKUP(#REF!&amp;"-"&amp;ROW()-108,[1]ワークシート!$C$2:$BW$498,9,0),"")</f>
        <v/>
      </c>
      <c r="C134" s="24"/>
      <c r="D134" s="29" t="str">
        <f>+IFERROR(IF(VLOOKUP(#REF!&amp;"-"&amp;ROW()-108,[1]ワークシート!$C$2:$BW$498,10,0)="","",VLOOKUP(#REF!&amp;"-"&amp;ROW()-108,[1]ワークシート!$C$2:$BW$498,10,0)),"")</f>
        <v/>
      </c>
      <c r="E134" s="24"/>
      <c r="F134" s="13" t="str">
        <f>+IFERROR(VLOOKUP(#REF!&amp;"-"&amp;ROW()-108,[1]ワークシート!$C$2:$BW$498,11,0),"")</f>
        <v/>
      </c>
      <c r="G134" s="24"/>
      <c r="H134" s="40" t="str">
        <f>+IFERROR(VLOOKUP(#REF!&amp;"-"&amp;ROW()-108,[1]ワークシート!$C$2:$BW$498,12,0),"")</f>
        <v/>
      </c>
      <c r="I1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4" s="48"/>
      <c r="K134" s="13" t="str">
        <f>+IFERROR(VLOOKUP(#REF!&amp;"-"&amp;ROW()-108,[1]ワークシート!$C$2:$BW$498,19,0),"")</f>
        <v/>
      </c>
      <c r="L134" s="29"/>
      <c r="M134" s="24"/>
      <c r="N134" s="55" t="str">
        <f>+IFERROR(VLOOKUP(#REF!&amp;"-"&amp;ROW()-108,[1]ワークシート!$C$2:$BW$498,24,0),"")</f>
        <v/>
      </c>
      <c r="O134" s="62"/>
      <c r="P134" s="65" t="str">
        <f>+IFERROR(VLOOKUP(#REF!&amp;"-"&amp;ROW()-108,[1]ワークシート!$C$2:$BW$498,25,0),"")</f>
        <v/>
      </c>
      <c r="Q134" s="65"/>
      <c r="R134" s="74" t="str">
        <f>+IFERROR(VLOOKUP(#REF!&amp;"-"&amp;ROW()-108,[1]ワークシート!$C$2:$BW$498,55,0),"")</f>
        <v/>
      </c>
      <c r="S134" s="74"/>
      <c r="T134" s="74"/>
      <c r="U134" s="65" t="str">
        <f>+IFERROR(VLOOKUP(#REF!&amp;"-"&amp;ROW()-108,[1]ワークシート!$C$2:$BW$498,60,0),"")</f>
        <v/>
      </c>
      <c r="V134" s="65"/>
      <c r="W134" s="65" t="str">
        <f>+IFERROR(VLOOKUP(#REF!&amp;"-"&amp;ROW()-108,[1]ワークシート!$C$2:$BW$498,61,0),"")</f>
        <v/>
      </c>
      <c r="X134" s="65"/>
      <c r="Y134" s="65"/>
      <c r="Z134" s="40" t="str">
        <f t="shared" si="0"/>
        <v/>
      </c>
      <c r="AA134" s="40"/>
      <c r="AB134" s="95" t="str">
        <f>+IFERROR(IF(VLOOKUP(#REF!&amp;"-"&amp;ROW()-108,[1]ワークシート!$C$2:$BW$498,13,0)="","",VLOOKUP(#REF!&amp;"-"&amp;ROW()-108,[1]ワークシート!$C$2:$BW$498,13,0)),"")</f>
        <v/>
      </c>
      <c r="AC134" s="95"/>
      <c r="AD134" s="95" t="str">
        <f>+IFERROR(VLOOKUP(#REF!&amp;"-"&amp;ROW()-108,[1]ワークシート!$C$2:$BW$498,30,0),"")</f>
        <v/>
      </c>
      <c r="AE134" s="95"/>
      <c r="AF134" s="40" t="str">
        <f t="shared" si="1"/>
        <v/>
      </c>
      <c r="AG134" s="40"/>
      <c r="AH134" s="40"/>
      <c r="AI134" s="40"/>
      <c r="AJ134" s="95" t="str">
        <f>+IFERROR(IF(VLOOKUP(#REF!&amp;"-"&amp;ROW()-108,[1]ワークシート!$C$2:$BW$498,31,0)="","",VLOOKUP(#REF!&amp;"-"&amp;ROW()-108,[1]ワークシート!$C$2:$BW$498,31,0)),"")</f>
        <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hidden="1" customHeight="1">
      <c r="A135" s="2"/>
      <c r="B135" s="13" t="str">
        <f>+IFERROR(VLOOKUP(#REF!&amp;"-"&amp;ROW()-108,[1]ワークシート!$C$2:$BW$498,9,0),"")</f>
        <v/>
      </c>
      <c r="C135" s="24"/>
      <c r="D135" s="29" t="str">
        <f>+IFERROR(IF(VLOOKUP(#REF!&amp;"-"&amp;ROW()-108,[1]ワークシート!$C$2:$BW$498,10,0)="","",VLOOKUP(#REF!&amp;"-"&amp;ROW()-108,[1]ワークシート!$C$2:$BW$498,10,0)),"")</f>
        <v/>
      </c>
      <c r="E135" s="24"/>
      <c r="F135" s="13" t="str">
        <f>+IFERROR(VLOOKUP(#REF!&amp;"-"&amp;ROW()-108,[1]ワークシート!$C$2:$BW$498,11,0),"")</f>
        <v/>
      </c>
      <c r="G135" s="24"/>
      <c r="H135" s="40" t="str">
        <f>+IFERROR(VLOOKUP(#REF!&amp;"-"&amp;ROW()-108,[1]ワークシート!$C$2:$BW$498,12,0),"")</f>
        <v/>
      </c>
      <c r="I1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5" s="48"/>
      <c r="K135" s="13" t="str">
        <f>+IFERROR(VLOOKUP(#REF!&amp;"-"&amp;ROW()-108,[1]ワークシート!$C$2:$BW$498,19,0),"")</f>
        <v/>
      </c>
      <c r="L135" s="29"/>
      <c r="M135" s="24"/>
      <c r="N135" s="55" t="str">
        <f>+IFERROR(VLOOKUP(#REF!&amp;"-"&amp;ROW()-108,[1]ワークシート!$C$2:$BW$498,24,0),"")</f>
        <v/>
      </c>
      <c r="O135" s="62"/>
      <c r="P135" s="65" t="str">
        <f>+IFERROR(VLOOKUP(#REF!&amp;"-"&amp;ROW()-108,[1]ワークシート!$C$2:$BW$498,25,0),"")</f>
        <v/>
      </c>
      <c r="Q135" s="65"/>
      <c r="R135" s="74" t="str">
        <f>+IFERROR(VLOOKUP(#REF!&amp;"-"&amp;ROW()-108,[1]ワークシート!$C$2:$BW$498,55,0),"")</f>
        <v/>
      </c>
      <c r="S135" s="74"/>
      <c r="T135" s="74"/>
      <c r="U135" s="65" t="str">
        <f>+IFERROR(VLOOKUP(#REF!&amp;"-"&amp;ROW()-108,[1]ワークシート!$C$2:$BW$498,60,0),"")</f>
        <v/>
      </c>
      <c r="V135" s="65"/>
      <c r="W135" s="65" t="str">
        <f>+IFERROR(VLOOKUP(#REF!&amp;"-"&amp;ROW()-108,[1]ワークシート!$C$2:$BW$498,61,0),"")</f>
        <v/>
      </c>
      <c r="X135" s="65"/>
      <c r="Y135" s="65"/>
      <c r="Z135" s="40" t="str">
        <f t="shared" si="0"/>
        <v/>
      </c>
      <c r="AA135" s="40"/>
      <c r="AB135" s="95" t="str">
        <f>+IFERROR(IF(VLOOKUP(#REF!&amp;"-"&amp;ROW()-108,[1]ワークシート!$C$2:$BW$498,13,0)="","",VLOOKUP(#REF!&amp;"-"&amp;ROW()-108,[1]ワークシート!$C$2:$BW$498,13,0)),"")</f>
        <v/>
      </c>
      <c r="AC135" s="95"/>
      <c r="AD135" s="95" t="str">
        <f>+IFERROR(VLOOKUP(#REF!&amp;"-"&amp;ROW()-108,[1]ワークシート!$C$2:$BW$498,30,0),"")</f>
        <v/>
      </c>
      <c r="AE135" s="95"/>
      <c r="AF135" s="40" t="str">
        <f t="shared" si="1"/>
        <v/>
      </c>
      <c r="AG135" s="40"/>
      <c r="AH135" s="40"/>
      <c r="AI135" s="40"/>
      <c r="AJ135" s="95" t="str">
        <f>+IFERROR(IF(VLOOKUP(#REF!&amp;"-"&amp;ROW()-108,[1]ワークシート!$C$2:$BW$498,31,0)="","",VLOOKUP(#REF!&amp;"-"&amp;ROW()-108,[1]ワークシート!$C$2:$BW$498,31,0)),"")</f>
        <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hidden="1" customHeight="1">
      <c r="A136" s="2"/>
      <c r="B136" s="13" t="str">
        <f>+IFERROR(VLOOKUP(#REF!&amp;"-"&amp;ROW()-108,[1]ワークシート!$C$2:$BW$498,9,0),"")</f>
        <v/>
      </c>
      <c r="C136" s="24"/>
      <c r="D136" s="29" t="str">
        <f>+IFERROR(IF(VLOOKUP(#REF!&amp;"-"&amp;ROW()-108,[1]ワークシート!$C$2:$BW$498,10,0)="","",VLOOKUP(#REF!&amp;"-"&amp;ROW()-108,[1]ワークシート!$C$2:$BW$498,10,0)),"")</f>
        <v/>
      </c>
      <c r="E136" s="24"/>
      <c r="F136" s="13" t="str">
        <f>+IFERROR(VLOOKUP(#REF!&amp;"-"&amp;ROW()-108,[1]ワークシート!$C$2:$BW$498,11,0),"")</f>
        <v/>
      </c>
      <c r="G136" s="24"/>
      <c r="H136" s="40" t="str">
        <f>+IFERROR(VLOOKUP(#REF!&amp;"-"&amp;ROW()-108,[1]ワークシート!$C$2:$BW$498,12,0),"")</f>
        <v/>
      </c>
      <c r="I1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6" s="48"/>
      <c r="K136" s="13" t="str">
        <f>+IFERROR(VLOOKUP(#REF!&amp;"-"&amp;ROW()-108,[1]ワークシート!$C$2:$BW$498,19,0),"")</f>
        <v/>
      </c>
      <c r="L136" s="29"/>
      <c r="M136" s="24"/>
      <c r="N136" s="55" t="str">
        <f>+IFERROR(VLOOKUP(#REF!&amp;"-"&amp;ROW()-108,[1]ワークシート!$C$2:$BW$498,24,0),"")</f>
        <v/>
      </c>
      <c r="O136" s="62"/>
      <c r="P136" s="65" t="str">
        <f>+IFERROR(VLOOKUP(#REF!&amp;"-"&amp;ROW()-108,[1]ワークシート!$C$2:$BW$498,25,0),"")</f>
        <v/>
      </c>
      <c r="Q136" s="65"/>
      <c r="R136" s="74" t="str">
        <f>+IFERROR(VLOOKUP(#REF!&amp;"-"&amp;ROW()-108,[1]ワークシート!$C$2:$BW$498,55,0),"")</f>
        <v/>
      </c>
      <c r="S136" s="74"/>
      <c r="T136" s="74"/>
      <c r="U136" s="65" t="str">
        <f>+IFERROR(VLOOKUP(#REF!&amp;"-"&amp;ROW()-108,[1]ワークシート!$C$2:$BW$498,60,0),"")</f>
        <v/>
      </c>
      <c r="V136" s="65"/>
      <c r="W136" s="65" t="str">
        <f>+IFERROR(VLOOKUP(#REF!&amp;"-"&amp;ROW()-108,[1]ワークシート!$C$2:$BW$498,61,0),"")</f>
        <v/>
      </c>
      <c r="X136" s="65"/>
      <c r="Y136" s="65"/>
      <c r="Z136" s="40" t="str">
        <f t="shared" si="0"/>
        <v/>
      </c>
      <c r="AA136" s="40"/>
      <c r="AB136" s="95" t="str">
        <f>+IFERROR(IF(VLOOKUP(#REF!&amp;"-"&amp;ROW()-108,[1]ワークシート!$C$2:$BW$498,13,0)="","",VLOOKUP(#REF!&amp;"-"&amp;ROW()-108,[1]ワークシート!$C$2:$BW$498,13,0)),"")</f>
        <v/>
      </c>
      <c r="AC136" s="95"/>
      <c r="AD136" s="95" t="str">
        <f>+IFERROR(VLOOKUP(#REF!&amp;"-"&amp;ROW()-108,[1]ワークシート!$C$2:$BW$498,30,0),"")</f>
        <v/>
      </c>
      <c r="AE136" s="95"/>
      <c r="AF136" s="40" t="str">
        <f t="shared" si="1"/>
        <v/>
      </c>
      <c r="AG136" s="40"/>
      <c r="AH136" s="40"/>
      <c r="AI136" s="40"/>
      <c r="AJ136" s="95" t="str">
        <f>+IFERROR(IF(VLOOKUP(#REF!&amp;"-"&amp;ROW()-108,[1]ワークシート!$C$2:$BW$498,31,0)="","",VLOOKUP(#REF!&amp;"-"&amp;ROW()-108,[1]ワークシート!$C$2:$BW$498,31,0)),"")</f>
        <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hidden="1" customHeight="1">
      <c r="A137" s="2"/>
      <c r="B137" s="13" t="str">
        <f>+IFERROR(VLOOKUP(#REF!&amp;"-"&amp;ROW()-108,[1]ワークシート!$C$2:$BW$498,9,0),"")</f>
        <v/>
      </c>
      <c r="C137" s="24"/>
      <c r="D137" s="29" t="str">
        <f>+IFERROR(IF(VLOOKUP(#REF!&amp;"-"&amp;ROW()-108,[1]ワークシート!$C$2:$BW$498,10,0)="","",VLOOKUP(#REF!&amp;"-"&amp;ROW()-108,[1]ワークシート!$C$2:$BW$498,10,0)),"")</f>
        <v/>
      </c>
      <c r="E137" s="24"/>
      <c r="F137" s="13" t="str">
        <f>+IFERROR(VLOOKUP(#REF!&amp;"-"&amp;ROW()-108,[1]ワークシート!$C$2:$BW$498,11,0),"")</f>
        <v/>
      </c>
      <c r="G137" s="24"/>
      <c r="H137" s="40" t="str">
        <f>+IFERROR(VLOOKUP(#REF!&amp;"-"&amp;ROW()-108,[1]ワークシート!$C$2:$BW$498,12,0),"")</f>
        <v/>
      </c>
      <c r="I1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7" s="48"/>
      <c r="K137" s="13" t="str">
        <f>+IFERROR(VLOOKUP(#REF!&amp;"-"&amp;ROW()-108,[1]ワークシート!$C$2:$BW$498,19,0),"")</f>
        <v/>
      </c>
      <c r="L137" s="29"/>
      <c r="M137" s="24"/>
      <c r="N137" s="55" t="str">
        <f>+IFERROR(VLOOKUP(#REF!&amp;"-"&amp;ROW()-108,[1]ワークシート!$C$2:$BW$498,24,0),"")</f>
        <v/>
      </c>
      <c r="O137" s="62"/>
      <c r="P137" s="65" t="str">
        <f>+IFERROR(VLOOKUP(#REF!&amp;"-"&amp;ROW()-108,[1]ワークシート!$C$2:$BW$498,25,0),"")</f>
        <v/>
      </c>
      <c r="Q137" s="65"/>
      <c r="R137" s="74" t="str">
        <f>+IFERROR(VLOOKUP(#REF!&amp;"-"&amp;ROW()-108,[1]ワークシート!$C$2:$BW$498,55,0),"")</f>
        <v/>
      </c>
      <c r="S137" s="74"/>
      <c r="T137" s="74"/>
      <c r="U137" s="65" t="str">
        <f>+IFERROR(VLOOKUP(#REF!&amp;"-"&amp;ROW()-108,[1]ワークシート!$C$2:$BW$498,60,0),"")</f>
        <v/>
      </c>
      <c r="V137" s="65"/>
      <c r="W137" s="65" t="str">
        <f>+IFERROR(VLOOKUP(#REF!&amp;"-"&amp;ROW()-108,[1]ワークシート!$C$2:$BW$498,61,0),"")</f>
        <v/>
      </c>
      <c r="X137" s="65"/>
      <c r="Y137" s="65"/>
      <c r="Z137" s="40" t="str">
        <f t="shared" si="0"/>
        <v/>
      </c>
      <c r="AA137" s="40"/>
      <c r="AB137" s="95" t="str">
        <f>+IFERROR(IF(VLOOKUP(#REF!&amp;"-"&amp;ROW()-108,[1]ワークシート!$C$2:$BW$498,13,0)="","",VLOOKUP(#REF!&amp;"-"&amp;ROW()-108,[1]ワークシート!$C$2:$BW$498,13,0)),"")</f>
        <v/>
      </c>
      <c r="AC137" s="95"/>
      <c r="AD137" s="95" t="str">
        <f>+IFERROR(VLOOKUP(#REF!&amp;"-"&amp;ROW()-108,[1]ワークシート!$C$2:$BW$498,30,0),"")</f>
        <v/>
      </c>
      <c r="AE137" s="95"/>
      <c r="AF137" s="40" t="str">
        <f t="shared" si="1"/>
        <v/>
      </c>
      <c r="AG137" s="40"/>
      <c r="AH137" s="40"/>
      <c r="AI137" s="40"/>
      <c r="AJ137" s="95" t="str">
        <f>+IFERROR(IF(VLOOKUP(#REF!&amp;"-"&amp;ROW()-108,[1]ワークシート!$C$2:$BW$498,31,0)="","",VLOOKUP(#REF!&amp;"-"&amp;ROW()-108,[1]ワークシート!$C$2:$BW$498,31,0)),"")</f>
        <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hidden="1" customHeight="1">
      <c r="A138" s="2"/>
      <c r="B138" s="13" t="str">
        <f>+IFERROR(VLOOKUP(#REF!&amp;"-"&amp;ROW()-108,[1]ワークシート!$C$2:$BW$498,9,0),"")</f>
        <v/>
      </c>
      <c r="C138" s="24"/>
      <c r="D138" s="29" t="str">
        <f>+IFERROR(IF(VLOOKUP(#REF!&amp;"-"&amp;ROW()-108,[1]ワークシート!$C$2:$BW$498,10,0)="","",VLOOKUP(#REF!&amp;"-"&amp;ROW()-108,[1]ワークシート!$C$2:$BW$498,10,0)),"")</f>
        <v/>
      </c>
      <c r="E138" s="24"/>
      <c r="F138" s="13" t="str">
        <f>+IFERROR(VLOOKUP(#REF!&amp;"-"&amp;ROW()-108,[1]ワークシート!$C$2:$BW$498,11,0),"")</f>
        <v/>
      </c>
      <c r="G138" s="24"/>
      <c r="H138" s="40" t="str">
        <f>+IFERROR(VLOOKUP(#REF!&amp;"-"&amp;ROW()-108,[1]ワークシート!$C$2:$BW$498,12,0),"")</f>
        <v/>
      </c>
      <c r="I1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8" s="48"/>
      <c r="K138" s="13" t="str">
        <f>+IFERROR(VLOOKUP(#REF!&amp;"-"&amp;ROW()-108,[1]ワークシート!$C$2:$BW$498,19,0),"")</f>
        <v/>
      </c>
      <c r="L138" s="29"/>
      <c r="M138" s="24"/>
      <c r="N138" s="55" t="str">
        <f>+IFERROR(VLOOKUP(#REF!&amp;"-"&amp;ROW()-108,[1]ワークシート!$C$2:$BW$498,24,0),"")</f>
        <v/>
      </c>
      <c r="O138" s="62"/>
      <c r="P138" s="65" t="str">
        <f>+IFERROR(VLOOKUP(#REF!&amp;"-"&amp;ROW()-108,[1]ワークシート!$C$2:$BW$498,25,0),"")</f>
        <v/>
      </c>
      <c r="Q138" s="65"/>
      <c r="R138" s="74" t="str">
        <f>+IFERROR(VLOOKUP(#REF!&amp;"-"&amp;ROW()-108,[1]ワークシート!$C$2:$BW$498,55,0),"")</f>
        <v/>
      </c>
      <c r="S138" s="74"/>
      <c r="T138" s="74"/>
      <c r="U138" s="65" t="str">
        <f>+IFERROR(VLOOKUP(#REF!&amp;"-"&amp;ROW()-108,[1]ワークシート!$C$2:$BW$498,60,0),"")</f>
        <v/>
      </c>
      <c r="V138" s="65"/>
      <c r="W138" s="65" t="str">
        <f>+IFERROR(VLOOKUP(#REF!&amp;"-"&amp;ROW()-108,[1]ワークシート!$C$2:$BW$498,61,0),"")</f>
        <v/>
      </c>
      <c r="X138" s="65"/>
      <c r="Y138" s="65"/>
      <c r="Z138" s="40" t="str">
        <f t="shared" si="0"/>
        <v/>
      </c>
      <c r="AA138" s="40"/>
      <c r="AB138" s="95" t="str">
        <f>+IFERROR(IF(VLOOKUP(#REF!&amp;"-"&amp;ROW()-108,[1]ワークシート!$C$2:$BW$498,13,0)="","",VLOOKUP(#REF!&amp;"-"&amp;ROW()-108,[1]ワークシート!$C$2:$BW$498,13,0)),"")</f>
        <v/>
      </c>
      <c r="AC138" s="95"/>
      <c r="AD138" s="95" t="str">
        <f>+IFERROR(VLOOKUP(#REF!&amp;"-"&amp;ROW()-108,[1]ワークシート!$C$2:$BW$498,30,0),"")</f>
        <v/>
      </c>
      <c r="AE138" s="95"/>
      <c r="AF138" s="40" t="str">
        <f t="shared" si="1"/>
        <v/>
      </c>
      <c r="AG138" s="40"/>
      <c r="AH138" s="40"/>
      <c r="AI138" s="40"/>
      <c r="AJ138" s="95" t="str">
        <f>+IFERROR(IF(VLOOKUP(#REF!&amp;"-"&amp;ROW()-108,[1]ワークシート!$C$2:$BW$498,31,0)="","",VLOOKUP(#REF!&amp;"-"&amp;ROW()-108,[1]ワークシート!$C$2:$BW$498,31,0)),"")</f>
        <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hidden="1" customHeight="1">
      <c r="A139" s="2"/>
      <c r="B139" s="13" t="str">
        <f>+IFERROR(VLOOKUP(#REF!&amp;"-"&amp;ROW()-108,[1]ワークシート!$C$2:$BW$498,9,0),"")</f>
        <v/>
      </c>
      <c r="C139" s="24"/>
      <c r="D139" s="29" t="str">
        <f>+IFERROR(IF(VLOOKUP(#REF!&amp;"-"&amp;ROW()-108,[1]ワークシート!$C$2:$BW$498,10,0)="","",VLOOKUP(#REF!&amp;"-"&amp;ROW()-108,[1]ワークシート!$C$2:$BW$498,10,0)),"")</f>
        <v/>
      </c>
      <c r="E139" s="24"/>
      <c r="F139" s="13" t="str">
        <f>+IFERROR(VLOOKUP(#REF!&amp;"-"&amp;ROW()-108,[1]ワークシート!$C$2:$BW$498,11,0),"")</f>
        <v/>
      </c>
      <c r="G139" s="24"/>
      <c r="H139" s="40" t="str">
        <f>+IFERROR(VLOOKUP(#REF!&amp;"-"&amp;ROW()-108,[1]ワークシート!$C$2:$BW$498,12,0),"")</f>
        <v/>
      </c>
      <c r="I1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9" s="48"/>
      <c r="K139" s="13" t="str">
        <f>+IFERROR(VLOOKUP(#REF!&amp;"-"&amp;ROW()-108,[1]ワークシート!$C$2:$BW$498,19,0),"")</f>
        <v/>
      </c>
      <c r="L139" s="29"/>
      <c r="M139" s="24"/>
      <c r="N139" s="55" t="str">
        <f>+IFERROR(VLOOKUP(#REF!&amp;"-"&amp;ROW()-108,[1]ワークシート!$C$2:$BW$498,24,0),"")</f>
        <v/>
      </c>
      <c r="O139" s="62"/>
      <c r="P139" s="65" t="str">
        <f>+IFERROR(VLOOKUP(#REF!&amp;"-"&amp;ROW()-108,[1]ワークシート!$C$2:$BW$498,25,0),"")</f>
        <v/>
      </c>
      <c r="Q139" s="65"/>
      <c r="R139" s="74" t="str">
        <f>+IFERROR(VLOOKUP(#REF!&amp;"-"&amp;ROW()-108,[1]ワークシート!$C$2:$BW$498,55,0),"")</f>
        <v/>
      </c>
      <c r="S139" s="74"/>
      <c r="T139" s="74"/>
      <c r="U139" s="65" t="str">
        <f>+IFERROR(VLOOKUP(#REF!&amp;"-"&amp;ROW()-108,[1]ワークシート!$C$2:$BW$498,60,0),"")</f>
        <v/>
      </c>
      <c r="V139" s="65"/>
      <c r="W139" s="65" t="str">
        <f>+IFERROR(VLOOKUP(#REF!&amp;"-"&amp;ROW()-108,[1]ワークシート!$C$2:$BW$498,61,0),"")</f>
        <v/>
      </c>
      <c r="X139" s="65"/>
      <c r="Y139" s="65"/>
      <c r="Z139" s="40" t="str">
        <f t="shared" si="0"/>
        <v/>
      </c>
      <c r="AA139" s="40"/>
      <c r="AB139" s="95" t="str">
        <f>+IFERROR(IF(VLOOKUP(#REF!&amp;"-"&amp;ROW()-108,[1]ワークシート!$C$2:$BW$498,13,0)="","",VLOOKUP(#REF!&amp;"-"&amp;ROW()-108,[1]ワークシート!$C$2:$BW$498,13,0)),"")</f>
        <v/>
      </c>
      <c r="AC139" s="95"/>
      <c r="AD139" s="95" t="str">
        <f>+IFERROR(VLOOKUP(#REF!&amp;"-"&amp;ROW()-108,[1]ワークシート!$C$2:$BW$498,30,0),"")</f>
        <v/>
      </c>
      <c r="AE139" s="95"/>
      <c r="AF139" s="40" t="str">
        <f t="shared" si="1"/>
        <v/>
      </c>
      <c r="AG139" s="40"/>
      <c r="AH139" s="40"/>
      <c r="AI139" s="40"/>
      <c r="AJ139" s="95" t="str">
        <f>+IFERROR(IF(VLOOKUP(#REF!&amp;"-"&amp;ROW()-108,[1]ワークシート!$C$2:$BW$498,31,0)="","",VLOOKUP(#REF!&amp;"-"&amp;ROW()-108,[1]ワークシート!$C$2:$BW$498,31,0)),"")</f>
        <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hidden="1" customHeight="1">
      <c r="A140" s="2"/>
      <c r="B140" s="13" t="str">
        <f>+IFERROR(VLOOKUP(#REF!&amp;"-"&amp;ROW()-108,[1]ワークシート!$C$2:$BW$498,9,0),"")</f>
        <v/>
      </c>
      <c r="C140" s="24"/>
      <c r="D140" s="29" t="str">
        <f>+IFERROR(IF(VLOOKUP(#REF!&amp;"-"&amp;ROW()-108,[1]ワークシート!$C$2:$BW$498,10,0)="","",VLOOKUP(#REF!&amp;"-"&amp;ROW()-108,[1]ワークシート!$C$2:$BW$498,10,0)),"")</f>
        <v/>
      </c>
      <c r="E140" s="24"/>
      <c r="F140" s="13" t="str">
        <f>+IFERROR(VLOOKUP(#REF!&amp;"-"&amp;ROW()-108,[1]ワークシート!$C$2:$BW$498,11,0),"")</f>
        <v/>
      </c>
      <c r="G140" s="24"/>
      <c r="H140" s="40" t="str">
        <f>+IFERROR(VLOOKUP(#REF!&amp;"-"&amp;ROW()-108,[1]ワークシート!$C$2:$BW$498,12,0),"")</f>
        <v/>
      </c>
      <c r="I1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0" s="48"/>
      <c r="K140" s="13" t="str">
        <f>+IFERROR(VLOOKUP(#REF!&amp;"-"&amp;ROW()-108,[1]ワークシート!$C$2:$BW$498,19,0),"")</f>
        <v/>
      </c>
      <c r="L140" s="29"/>
      <c r="M140" s="24"/>
      <c r="N140" s="55" t="str">
        <f>+IFERROR(VLOOKUP(#REF!&amp;"-"&amp;ROW()-108,[1]ワークシート!$C$2:$BW$498,24,0),"")</f>
        <v/>
      </c>
      <c r="O140" s="62"/>
      <c r="P140" s="65" t="str">
        <f>+IFERROR(VLOOKUP(#REF!&amp;"-"&amp;ROW()-108,[1]ワークシート!$C$2:$BW$498,25,0),"")</f>
        <v/>
      </c>
      <c r="Q140" s="65"/>
      <c r="R140" s="74" t="str">
        <f>+IFERROR(VLOOKUP(#REF!&amp;"-"&amp;ROW()-108,[1]ワークシート!$C$2:$BW$498,55,0),"")</f>
        <v/>
      </c>
      <c r="S140" s="74"/>
      <c r="T140" s="74"/>
      <c r="U140" s="65" t="str">
        <f>+IFERROR(VLOOKUP(#REF!&amp;"-"&amp;ROW()-108,[1]ワークシート!$C$2:$BW$498,60,0),"")</f>
        <v/>
      </c>
      <c r="V140" s="65"/>
      <c r="W140" s="65" t="str">
        <f>+IFERROR(VLOOKUP(#REF!&amp;"-"&amp;ROW()-108,[1]ワークシート!$C$2:$BW$498,61,0),"")</f>
        <v/>
      </c>
      <c r="X140" s="65"/>
      <c r="Y140" s="65"/>
      <c r="Z140" s="40" t="str">
        <f t="shared" si="0"/>
        <v/>
      </c>
      <c r="AA140" s="40"/>
      <c r="AB140" s="95" t="str">
        <f>+IFERROR(IF(VLOOKUP(#REF!&amp;"-"&amp;ROW()-108,[1]ワークシート!$C$2:$BW$498,13,0)="","",VLOOKUP(#REF!&amp;"-"&amp;ROW()-108,[1]ワークシート!$C$2:$BW$498,13,0)),"")</f>
        <v/>
      </c>
      <c r="AC140" s="95"/>
      <c r="AD140" s="95" t="str">
        <f>+IFERROR(VLOOKUP(#REF!&amp;"-"&amp;ROW()-108,[1]ワークシート!$C$2:$BW$498,30,0),"")</f>
        <v/>
      </c>
      <c r="AE140" s="95"/>
      <c r="AF140" s="40" t="str">
        <f t="shared" si="1"/>
        <v/>
      </c>
      <c r="AG140" s="40"/>
      <c r="AH140" s="40"/>
      <c r="AI140" s="40"/>
      <c r="AJ140" s="95" t="str">
        <f>+IFERROR(IF(VLOOKUP(#REF!&amp;"-"&amp;ROW()-108,[1]ワークシート!$C$2:$BW$498,31,0)="","",VLOOKUP(#REF!&amp;"-"&amp;ROW()-108,[1]ワークシート!$C$2:$BW$498,31,0)),"")</f>
        <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hidden="1" customHeight="1">
      <c r="A141" s="2"/>
      <c r="B141" s="13" t="str">
        <f>+IFERROR(VLOOKUP(#REF!&amp;"-"&amp;ROW()-108,[1]ワークシート!$C$2:$BW$498,9,0),"")</f>
        <v/>
      </c>
      <c r="C141" s="24"/>
      <c r="D141" s="29" t="str">
        <f>+IFERROR(IF(VLOOKUP(#REF!&amp;"-"&amp;ROW()-108,[1]ワークシート!$C$2:$BW$498,10,0)="","",VLOOKUP(#REF!&amp;"-"&amp;ROW()-108,[1]ワークシート!$C$2:$BW$498,10,0)),"")</f>
        <v/>
      </c>
      <c r="E141" s="24"/>
      <c r="F141" s="13" t="str">
        <f>+IFERROR(VLOOKUP(#REF!&amp;"-"&amp;ROW()-108,[1]ワークシート!$C$2:$BW$498,11,0),"")</f>
        <v/>
      </c>
      <c r="G141" s="24"/>
      <c r="H141" s="40" t="str">
        <f>+IFERROR(VLOOKUP(#REF!&amp;"-"&amp;ROW()-108,[1]ワークシート!$C$2:$BW$498,12,0),"")</f>
        <v/>
      </c>
      <c r="I1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1" s="48"/>
      <c r="K141" s="13" t="str">
        <f>+IFERROR(VLOOKUP(#REF!&amp;"-"&amp;ROW()-108,[1]ワークシート!$C$2:$BW$498,19,0),"")</f>
        <v/>
      </c>
      <c r="L141" s="29"/>
      <c r="M141" s="24"/>
      <c r="N141" s="55" t="str">
        <f>+IFERROR(VLOOKUP(#REF!&amp;"-"&amp;ROW()-108,[1]ワークシート!$C$2:$BW$498,24,0),"")</f>
        <v/>
      </c>
      <c r="O141" s="62"/>
      <c r="P141" s="65" t="str">
        <f>+IFERROR(VLOOKUP(#REF!&amp;"-"&amp;ROW()-108,[1]ワークシート!$C$2:$BW$498,25,0),"")</f>
        <v/>
      </c>
      <c r="Q141" s="65"/>
      <c r="R141" s="74" t="str">
        <f>+IFERROR(VLOOKUP(#REF!&amp;"-"&amp;ROW()-108,[1]ワークシート!$C$2:$BW$498,55,0),"")</f>
        <v/>
      </c>
      <c r="S141" s="74"/>
      <c r="T141" s="74"/>
      <c r="U141" s="65" t="str">
        <f>+IFERROR(VLOOKUP(#REF!&amp;"-"&amp;ROW()-108,[1]ワークシート!$C$2:$BW$498,60,0),"")</f>
        <v/>
      </c>
      <c r="V141" s="65"/>
      <c r="W141" s="65" t="str">
        <f>+IFERROR(VLOOKUP(#REF!&amp;"-"&amp;ROW()-108,[1]ワークシート!$C$2:$BW$498,61,0),"")</f>
        <v/>
      </c>
      <c r="X141" s="65"/>
      <c r="Y141" s="65"/>
      <c r="Z141" s="40" t="str">
        <f t="shared" si="0"/>
        <v/>
      </c>
      <c r="AA141" s="40"/>
      <c r="AB141" s="95" t="str">
        <f>+IFERROR(IF(VLOOKUP(#REF!&amp;"-"&amp;ROW()-108,[1]ワークシート!$C$2:$BW$498,13,0)="","",VLOOKUP(#REF!&amp;"-"&amp;ROW()-108,[1]ワークシート!$C$2:$BW$498,13,0)),"")</f>
        <v/>
      </c>
      <c r="AC141" s="95"/>
      <c r="AD141" s="95" t="str">
        <f>+IFERROR(VLOOKUP(#REF!&amp;"-"&amp;ROW()-108,[1]ワークシート!$C$2:$BW$498,30,0),"")</f>
        <v/>
      </c>
      <c r="AE141" s="95"/>
      <c r="AF141" s="40" t="str">
        <f t="shared" si="1"/>
        <v/>
      </c>
      <c r="AG141" s="40"/>
      <c r="AH141" s="40"/>
      <c r="AI141" s="40"/>
      <c r="AJ141" s="95" t="str">
        <f>+IFERROR(IF(VLOOKUP(#REF!&amp;"-"&amp;ROW()-108,[1]ワークシート!$C$2:$BW$498,31,0)="","",VLOOKUP(#REF!&amp;"-"&amp;ROW()-108,[1]ワークシート!$C$2:$BW$498,31,0)),"")</f>
        <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hidden="1" customHeight="1">
      <c r="A142" s="2"/>
      <c r="B142" s="13" t="str">
        <f>+IFERROR(VLOOKUP(#REF!&amp;"-"&amp;ROW()-108,[1]ワークシート!$C$2:$BW$498,9,0),"")</f>
        <v/>
      </c>
      <c r="C142" s="24"/>
      <c r="D142" s="29" t="str">
        <f>+IFERROR(IF(VLOOKUP(#REF!&amp;"-"&amp;ROW()-108,[1]ワークシート!$C$2:$BW$498,10,0)="","",VLOOKUP(#REF!&amp;"-"&amp;ROW()-108,[1]ワークシート!$C$2:$BW$498,10,0)),"")</f>
        <v/>
      </c>
      <c r="E142" s="24"/>
      <c r="F142" s="13" t="str">
        <f>+IFERROR(VLOOKUP(#REF!&amp;"-"&amp;ROW()-108,[1]ワークシート!$C$2:$BW$498,11,0),"")</f>
        <v/>
      </c>
      <c r="G142" s="24"/>
      <c r="H142" s="40" t="str">
        <f>+IFERROR(VLOOKUP(#REF!&amp;"-"&amp;ROW()-108,[1]ワークシート!$C$2:$BW$498,12,0),"")</f>
        <v/>
      </c>
      <c r="I1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2" s="48"/>
      <c r="K142" s="13" t="str">
        <f>+IFERROR(VLOOKUP(#REF!&amp;"-"&amp;ROW()-108,[1]ワークシート!$C$2:$BW$498,19,0),"")</f>
        <v/>
      </c>
      <c r="L142" s="29"/>
      <c r="M142" s="24"/>
      <c r="N142" s="55" t="str">
        <f>+IFERROR(VLOOKUP(#REF!&amp;"-"&amp;ROW()-108,[1]ワークシート!$C$2:$BW$498,24,0),"")</f>
        <v/>
      </c>
      <c r="O142" s="62"/>
      <c r="P142" s="65" t="str">
        <f>+IFERROR(VLOOKUP(#REF!&amp;"-"&amp;ROW()-108,[1]ワークシート!$C$2:$BW$498,25,0),"")</f>
        <v/>
      </c>
      <c r="Q142" s="65"/>
      <c r="R142" s="74" t="str">
        <f>+IFERROR(VLOOKUP(#REF!&amp;"-"&amp;ROW()-108,[1]ワークシート!$C$2:$BW$498,55,0),"")</f>
        <v/>
      </c>
      <c r="S142" s="74"/>
      <c r="T142" s="74"/>
      <c r="U142" s="65" t="str">
        <f>+IFERROR(VLOOKUP(#REF!&amp;"-"&amp;ROW()-108,[1]ワークシート!$C$2:$BW$498,60,0),"")</f>
        <v/>
      </c>
      <c r="V142" s="65"/>
      <c r="W142" s="65" t="str">
        <f>+IFERROR(VLOOKUP(#REF!&amp;"-"&amp;ROW()-108,[1]ワークシート!$C$2:$BW$498,61,0),"")</f>
        <v/>
      </c>
      <c r="X142" s="65"/>
      <c r="Y142" s="65"/>
      <c r="Z142" s="40" t="str">
        <f t="shared" si="0"/>
        <v/>
      </c>
      <c r="AA142" s="40"/>
      <c r="AB142" s="95" t="str">
        <f>+IFERROR(IF(VLOOKUP(#REF!&amp;"-"&amp;ROW()-108,[1]ワークシート!$C$2:$BW$498,13,0)="","",VLOOKUP(#REF!&amp;"-"&amp;ROW()-108,[1]ワークシート!$C$2:$BW$498,13,0)),"")</f>
        <v/>
      </c>
      <c r="AC142" s="95"/>
      <c r="AD142" s="95" t="str">
        <f>+IFERROR(VLOOKUP(#REF!&amp;"-"&amp;ROW()-108,[1]ワークシート!$C$2:$BW$498,30,0),"")</f>
        <v/>
      </c>
      <c r="AE142" s="95"/>
      <c r="AF142" s="40" t="str">
        <f t="shared" si="1"/>
        <v/>
      </c>
      <c r="AG142" s="40"/>
      <c r="AH142" s="40"/>
      <c r="AI142" s="40"/>
      <c r="AJ142" s="95" t="str">
        <f>+IFERROR(IF(VLOOKUP(#REF!&amp;"-"&amp;ROW()-108,[1]ワークシート!$C$2:$BW$498,31,0)="","",VLOOKUP(#REF!&amp;"-"&amp;ROW()-108,[1]ワークシート!$C$2:$BW$498,31,0)),"")</f>
        <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hidden="1" customHeight="1">
      <c r="A143" s="2"/>
      <c r="B143" s="13" t="str">
        <f>+IFERROR(VLOOKUP(#REF!&amp;"-"&amp;ROW()-108,[1]ワークシート!$C$2:$BW$498,9,0),"")</f>
        <v/>
      </c>
      <c r="C143" s="24"/>
      <c r="D143" s="29" t="str">
        <f>+IFERROR(IF(VLOOKUP(#REF!&amp;"-"&amp;ROW()-108,[1]ワークシート!$C$2:$BW$498,10,0)="","",VLOOKUP(#REF!&amp;"-"&amp;ROW()-108,[1]ワークシート!$C$2:$BW$498,10,0)),"")</f>
        <v/>
      </c>
      <c r="E143" s="24"/>
      <c r="F143" s="13" t="str">
        <f>+IFERROR(VLOOKUP(#REF!&amp;"-"&amp;ROW()-108,[1]ワークシート!$C$2:$BW$498,11,0),"")</f>
        <v/>
      </c>
      <c r="G143" s="24"/>
      <c r="H143" s="40" t="str">
        <f>+IFERROR(VLOOKUP(#REF!&amp;"-"&amp;ROW()-108,[1]ワークシート!$C$2:$BW$498,12,0),"")</f>
        <v/>
      </c>
      <c r="I1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3" s="48"/>
      <c r="K143" s="13" t="str">
        <f>+IFERROR(VLOOKUP(#REF!&amp;"-"&amp;ROW()-108,[1]ワークシート!$C$2:$BW$498,19,0),"")</f>
        <v/>
      </c>
      <c r="L143" s="29"/>
      <c r="M143" s="24"/>
      <c r="N143" s="55" t="str">
        <f>+IFERROR(VLOOKUP(#REF!&amp;"-"&amp;ROW()-108,[1]ワークシート!$C$2:$BW$498,24,0),"")</f>
        <v/>
      </c>
      <c r="O143" s="62"/>
      <c r="P143" s="65" t="str">
        <f>+IFERROR(VLOOKUP(#REF!&amp;"-"&amp;ROW()-108,[1]ワークシート!$C$2:$BW$498,25,0),"")</f>
        <v/>
      </c>
      <c r="Q143" s="65"/>
      <c r="R143" s="74" t="str">
        <f>+IFERROR(VLOOKUP(#REF!&amp;"-"&amp;ROW()-108,[1]ワークシート!$C$2:$BW$498,55,0),"")</f>
        <v/>
      </c>
      <c r="S143" s="74"/>
      <c r="T143" s="74"/>
      <c r="U143" s="65" t="str">
        <f>+IFERROR(VLOOKUP(#REF!&amp;"-"&amp;ROW()-108,[1]ワークシート!$C$2:$BW$498,60,0),"")</f>
        <v/>
      </c>
      <c r="V143" s="65"/>
      <c r="W143" s="65" t="str">
        <f>+IFERROR(VLOOKUP(#REF!&amp;"-"&amp;ROW()-108,[1]ワークシート!$C$2:$BW$498,61,0),"")</f>
        <v/>
      </c>
      <c r="X143" s="65"/>
      <c r="Y143" s="65"/>
      <c r="Z143" s="40" t="str">
        <f t="shared" ref="Z143:Z206" si="2">IF(AD143="","",IF(AD143=0,"使用貸借権","賃借権"))</f>
        <v/>
      </c>
      <c r="AA143" s="40"/>
      <c r="AB143" s="95" t="str">
        <f>+IFERROR(IF(VLOOKUP(#REF!&amp;"-"&amp;ROW()-108,[1]ワークシート!$C$2:$BW$498,13,0)="","",VLOOKUP(#REF!&amp;"-"&amp;ROW()-108,[1]ワークシート!$C$2:$BW$498,13,0)),"")</f>
        <v/>
      </c>
      <c r="AC143" s="95"/>
      <c r="AD143" s="95" t="str">
        <f>+IFERROR(VLOOKUP(#REF!&amp;"-"&amp;ROW()-108,[1]ワークシート!$C$2:$BW$498,30,0),"")</f>
        <v/>
      </c>
      <c r="AE143" s="95"/>
      <c r="AF143" s="40" t="str">
        <f t="shared" ref="AF143:AF206" si="3">IF(Z143="","",IF(Z143="使用貸借権","-","口座振込　１２月"))</f>
        <v/>
      </c>
      <c r="AG143" s="40"/>
      <c r="AH143" s="40"/>
      <c r="AI143" s="40"/>
      <c r="AJ143" s="95" t="str">
        <f>+IFERROR(IF(VLOOKUP(#REF!&amp;"-"&amp;ROW()-108,[1]ワークシート!$C$2:$BW$498,31,0)="","",VLOOKUP(#REF!&amp;"-"&amp;ROW()-108,[1]ワークシート!$C$2:$BW$498,31,0)),"")</f>
        <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hidden="1" customHeight="1">
      <c r="A144" s="2"/>
      <c r="B144" s="13" t="str">
        <f>+IFERROR(VLOOKUP(#REF!&amp;"-"&amp;ROW()-108,[1]ワークシート!$C$2:$BW$498,9,0),"")</f>
        <v/>
      </c>
      <c r="C144" s="24"/>
      <c r="D144" s="29" t="str">
        <f>+IFERROR(IF(VLOOKUP(#REF!&amp;"-"&amp;ROW()-108,[1]ワークシート!$C$2:$BW$498,10,0)="","",VLOOKUP(#REF!&amp;"-"&amp;ROW()-108,[1]ワークシート!$C$2:$BW$498,10,0)),"")</f>
        <v/>
      </c>
      <c r="E144" s="24"/>
      <c r="F144" s="13" t="str">
        <f>+IFERROR(VLOOKUP(#REF!&amp;"-"&amp;ROW()-108,[1]ワークシート!$C$2:$BW$498,11,0),"")</f>
        <v/>
      </c>
      <c r="G144" s="24"/>
      <c r="H144" s="40" t="str">
        <f>+IFERROR(VLOOKUP(#REF!&amp;"-"&amp;ROW()-108,[1]ワークシート!$C$2:$BW$498,12,0),"")</f>
        <v/>
      </c>
      <c r="I1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4" s="48"/>
      <c r="K144" s="13" t="str">
        <f>+IFERROR(VLOOKUP(#REF!&amp;"-"&amp;ROW()-108,[1]ワークシート!$C$2:$BW$498,19,0),"")</f>
        <v/>
      </c>
      <c r="L144" s="29"/>
      <c r="M144" s="24"/>
      <c r="N144" s="55" t="str">
        <f>+IFERROR(VLOOKUP(#REF!&amp;"-"&amp;ROW()-108,[1]ワークシート!$C$2:$BW$498,24,0),"")</f>
        <v/>
      </c>
      <c r="O144" s="62"/>
      <c r="P144" s="65" t="str">
        <f>+IFERROR(VLOOKUP(#REF!&amp;"-"&amp;ROW()-108,[1]ワークシート!$C$2:$BW$498,25,0),"")</f>
        <v/>
      </c>
      <c r="Q144" s="65"/>
      <c r="R144" s="74" t="str">
        <f>+IFERROR(VLOOKUP(#REF!&amp;"-"&amp;ROW()-108,[1]ワークシート!$C$2:$BW$498,55,0),"")</f>
        <v/>
      </c>
      <c r="S144" s="74"/>
      <c r="T144" s="74"/>
      <c r="U144" s="65" t="str">
        <f>+IFERROR(VLOOKUP(#REF!&amp;"-"&amp;ROW()-108,[1]ワークシート!$C$2:$BW$498,60,0),"")</f>
        <v/>
      </c>
      <c r="V144" s="65"/>
      <c r="W144" s="65" t="str">
        <f>+IFERROR(VLOOKUP(#REF!&amp;"-"&amp;ROW()-108,[1]ワークシート!$C$2:$BW$498,61,0),"")</f>
        <v/>
      </c>
      <c r="X144" s="65"/>
      <c r="Y144" s="65"/>
      <c r="Z144" s="40" t="str">
        <f t="shared" si="2"/>
        <v/>
      </c>
      <c r="AA144" s="40"/>
      <c r="AB144" s="95" t="str">
        <f>+IFERROR(IF(VLOOKUP(#REF!&amp;"-"&amp;ROW()-108,[1]ワークシート!$C$2:$BW$498,13,0)="","",VLOOKUP(#REF!&amp;"-"&amp;ROW()-108,[1]ワークシート!$C$2:$BW$498,13,0)),"")</f>
        <v/>
      </c>
      <c r="AC144" s="95"/>
      <c r="AD144" s="95" t="str">
        <f>+IFERROR(VLOOKUP(#REF!&amp;"-"&amp;ROW()-108,[1]ワークシート!$C$2:$BW$498,30,0),"")</f>
        <v/>
      </c>
      <c r="AE144" s="95"/>
      <c r="AF144" s="40" t="str">
        <f t="shared" si="3"/>
        <v/>
      </c>
      <c r="AG144" s="40"/>
      <c r="AH144" s="40"/>
      <c r="AI144" s="40"/>
      <c r="AJ144" s="95" t="str">
        <f>+IFERROR(IF(VLOOKUP(#REF!&amp;"-"&amp;ROW()-108,[1]ワークシート!$C$2:$BW$498,31,0)="","",VLOOKUP(#REF!&amp;"-"&amp;ROW()-108,[1]ワークシート!$C$2:$BW$498,31,0)),"")</f>
        <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hidden="1" customHeight="1">
      <c r="A145" s="2"/>
      <c r="B145" s="13" t="str">
        <f>+IFERROR(VLOOKUP(#REF!&amp;"-"&amp;ROW()-108,[1]ワークシート!$C$2:$BW$498,9,0),"")</f>
        <v/>
      </c>
      <c r="C145" s="24"/>
      <c r="D145" s="29" t="str">
        <f>+IFERROR(IF(VLOOKUP(#REF!&amp;"-"&amp;ROW()-108,[1]ワークシート!$C$2:$BW$498,10,0)="","",VLOOKUP(#REF!&amp;"-"&amp;ROW()-108,[1]ワークシート!$C$2:$BW$498,10,0)),"")</f>
        <v/>
      </c>
      <c r="E145" s="24"/>
      <c r="F145" s="13" t="str">
        <f>+IFERROR(VLOOKUP(#REF!&amp;"-"&amp;ROW()-108,[1]ワークシート!$C$2:$BW$498,11,0),"")</f>
        <v/>
      </c>
      <c r="G145" s="24"/>
      <c r="H145" s="40" t="str">
        <f>+IFERROR(VLOOKUP(#REF!&amp;"-"&amp;ROW()-108,[1]ワークシート!$C$2:$BW$498,12,0),"")</f>
        <v/>
      </c>
      <c r="I1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5" s="48"/>
      <c r="K145" s="13" t="str">
        <f>+IFERROR(VLOOKUP(#REF!&amp;"-"&amp;ROW()-108,[1]ワークシート!$C$2:$BW$498,19,0),"")</f>
        <v/>
      </c>
      <c r="L145" s="29"/>
      <c r="M145" s="24"/>
      <c r="N145" s="55" t="str">
        <f>+IFERROR(VLOOKUP(#REF!&amp;"-"&amp;ROW()-108,[1]ワークシート!$C$2:$BW$498,24,0),"")</f>
        <v/>
      </c>
      <c r="O145" s="62"/>
      <c r="P145" s="65" t="str">
        <f>+IFERROR(VLOOKUP(#REF!&amp;"-"&amp;ROW()-108,[1]ワークシート!$C$2:$BW$498,25,0),"")</f>
        <v/>
      </c>
      <c r="Q145" s="65"/>
      <c r="R145" s="74" t="str">
        <f>+IFERROR(VLOOKUP(#REF!&amp;"-"&amp;ROW()-108,[1]ワークシート!$C$2:$BW$498,55,0),"")</f>
        <v/>
      </c>
      <c r="S145" s="74"/>
      <c r="T145" s="74"/>
      <c r="U145" s="65" t="str">
        <f>+IFERROR(VLOOKUP(#REF!&amp;"-"&amp;ROW()-108,[1]ワークシート!$C$2:$BW$498,60,0),"")</f>
        <v/>
      </c>
      <c r="V145" s="65"/>
      <c r="W145" s="65" t="str">
        <f>+IFERROR(VLOOKUP(#REF!&amp;"-"&amp;ROW()-108,[1]ワークシート!$C$2:$BW$498,61,0),"")</f>
        <v/>
      </c>
      <c r="X145" s="65"/>
      <c r="Y145" s="65"/>
      <c r="Z145" s="40" t="str">
        <f t="shared" si="2"/>
        <v/>
      </c>
      <c r="AA145" s="40"/>
      <c r="AB145" s="95" t="str">
        <f>+IFERROR(IF(VLOOKUP(#REF!&amp;"-"&amp;ROW()-108,[1]ワークシート!$C$2:$BW$498,13,0)="","",VLOOKUP(#REF!&amp;"-"&amp;ROW()-108,[1]ワークシート!$C$2:$BW$498,13,0)),"")</f>
        <v/>
      </c>
      <c r="AC145" s="95"/>
      <c r="AD145" s="95" t="str">
        <f>+IFERROR(VLOOKUP(#REF!&amp;"-"&amp;ROW()-108,[1]ワークシート!$C$2:$BW$498,30,0),"")</f>
        <v/>
      </c>
      <c r="AE145" s="95"/>
      <c r="AF145" s="40" t="str">
        <f t="shared" si="3"/>
        <v/>
      </c>
      <c r="AG145" s="40"/>
      <c r="AH145" s="40"/>
      <c r="AI145" s="40"/>
      <c r="AJ145" s="95" t="str">
        <f>+IFERROR(IF(VLOOKUP(#REF!&amp;"-"&amp;ROW()-108,[1]ワークシート!$C$2:$BW$498,31,0)="","",VLOOKUP(#REF!&amp;"-"&amp;ROW()-108,[1]ワークシート!$C$2:$BW$498,31,0)),"")</f>
        <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hidden="1" customHeight="1">
      <c r="A146" s="2"/>
      <c r="B146" s="13" t="str">
        <f>+IFERROR(VLOOKUP(#REF!&amp;"-"&amp;ROW()-108,[1]ワークシート!$C$2:$BW$498,9,0),"")</f>
        <v/>
      </c>
      <c r="C146" s="24"/>
      <c r="D146" s="29" t="str">
        <f>+IFERROR(IF(VLOOKUP(#REF!&amp;"-"&amp;ROW()-108,[1]ワークシート!$C$2:$BW$498,10,0)="","",VLOOKUP(#REF!&amp;"-"&amp;ROW()-108,[1]ワークシート!$C$2:$BW$498,10,0)),"")</f>
        <v/>
      </c>
      <c r="E146" s="24"/>
      <c r="F146" s="13" t="str">
        <f>+IFERROR(VLOOKUP(#REF!&amp;"-"&amp;ROW()-108,[1]ワークシート!$C$2:$BW$498,11,0),"")</f>
        <v/>
      </c>
      <c r="G146" s="24"/>
      <c r="H146" s="40" t="str">
        <f>+IFERROR(VLOOKUP(#REF!&amp;"-"&amp;ROW()-108,[1]ワークシート!$C$2:$BW$498,12,0),"")</f>
        <v/>
      </c>
      <c r="I1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6" s="48"/>
      <c r="K146" s="13" t="str">
        <f>+IFERROR(VLOOKUP(#REF!&amp;"-"&amp;ROW()-108,[1]ワークシート!$C$2:$BW$498,19,0),"")</f>
        <v/>
      </c>
      <c r="L146" s="29"/>
      <c r="M146" s="24"/>
      <c r="N146" s="55" t="str">
        <f>+IFERROR(VLOOKUP(#REF!&amp;"-"&amp;ROW()-108,[1]ワークシート!$C$2:$BW$498,24,0),"")</f>
        <v/>
      </c>
      <c r="O146" s="62"/>
      <c r="P146" s="65" t="str">
        <f>+IFERROR(VLOOKUP(#REF!&amp;"-"&amp;ROW()-108,[1]ワークシート!$C$2:$BW$498,25,0),"")</f>
        <v/>
      </c>
      <c r="Q146" s="65"/>
      <c r="R146" s="74" t="str">
        <f>+IFERROR(VLOOKUP(#REF!&amp;"-"&amp;ROW()-108,[1]ワークシート!$C$2:$BW$498,55,0),"")</f>
        <v/>
      </c>
      <c r="S146" s="74"/>
      <c r="T146" s="74"/>
      <c r="U146" s="65" t="str">
        <f>+IFERROR(VLOOKUP(#REF!&amp;"-"&amp;ROW()-108,[1]ワークシート!$C$2:$BW$498,60,0),"")</f>
        <v/>
      </c>
      <c r="V146" s="65"/>
      <c r="W146" s="65" t="str">
        <f>+IFERROR(VLOOKUP(#REF!&amp;"-"&amp;ROW()-108,[1]ワークシート!$C$2:$BW$498,61,0),"")</f>
        <v/>
      </c>
      <c r="X146" s="65"/>
      <c r="Y146" s="65"/>
      <c r="Z146" s="40" t="str">
        <f t="shared" si="2"/>
        <v/>
      </c>
      <c r="AA146" s="40"/>
      <c r="AB146" s="95" t="str">
        <f>+IFERROR(IF(VLOOKUP(#REF!&amp;"-"&amp;ROW()-108,[1]ワークシート!$C$2:$BW$498,13,0)="","",VLOOKUP(#REF!&amp;"-"&amp;ROW()-108,[1]ワークシート!$C$2:$BW$498,13,0)),"")</f>
        <v/>
      </c>
      <c r="AC146" s="95"/>
      <c r="AD146" s="95" t="str">
        <f>+IFERROR(VLOOKUP(#REF!&amp;"-"&amp;ROW()-108,[1]ワークシート!$C$2:$BW$498,30,0),"")</f>
        <v/>
      </c>
      <c r="AE146" s="95"/>
      <c r="AF146" s="40" t="str">
        <f t="shared" si="3"/>
        <v/>
      </c>
      <c r="AG146" s="40"/>
      <c r="AH146" s="40"/>
      <c r="AI146" s="40"/>
      <c r="AJ146" s="95" t="str">
        <f>+IFERROR(IF(VLOOKUP(#REF!&amp;"-"&amp;ROW()-108,[1]ワークシート!$C$2:$BW$498,31,0)="","",VLOOKUP(#REF!&amp;"-"&amp;ROW()-108,[1]ワークシート!$C$2:$BW$498,31,0)),"")</f>
        <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hidden="1" customHeight="1">
      <c r="A147" s="2"/>
      <c r="B147" s="13" t="str">
        <f>+IFERROR(VLOOKUP(#REF!&amp;"-"&amp;ROW()-108,[1]ワークシート!$C$2:$BW$498,9,0),"")</f>
        <v/>
      </c>
      <c r="C147" s="24"/>
      <c r="D147" s="29" t="str">
        <f>+IFERROR(IF(VLOOKUP(#REF!&amp;"-"&amp;ROW()-108,[1]ワークシート!$C$2:$BW$498,10,0)="","",VLOOKUP(#REF!&amp;"-"&amp;ROW()-108,[1]ワークシート!$C$2:$BW$498,10,0)),"")</f>
        <v/>
      </c>
      <c r="E147" s="24"/>
      <c r="F147" s="13" t="str">
        <f>+IFERROR(VLOOKUP(#REF!&amp;"-"&amp;ROW()-108,[1]ワークシート!$C$2:$BW$498,11,0),"")</f>
        <v/>
      </c>
      <c r="G147" s="24"/>
      <c r="H147" s="40" t="str">
        <f>+IFERROR(VLOOKUP(#REF!&amp;"-"&amp;ROW()-108,[1]ワークシート!$C$2:$BW$498,12,0),"")</f>
        <v/>
      </c>
      <c r="I1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7" s="48"/>
      <c r="K147" s="13" t="str">
        <f>+IFERROR(VLOOKUP(#REF!&amp;"-"&amp;ROW()-108,[1]ワークシート!$C$2:$BW$498,19,0),"")</f>
        <v/>
      </c>
      <c r="L147" s="29"/>
      <c r="M147" s="24"/>
      <c r="N147" s="55" t="str">
        <f>+IFERROR(VLOOKUP(#REF!&amp;"-"&amp;ROW()-108,[1]ワークシート!$C$2:$BW$498,24,0),"")</f>
        <v/>
      </c>
      <c r="O147" s="62"/>
      <c r="P147" s="65" t="str">
        <f>+IFERROR(VLOOKUP(#REF!&amp;"-"&amp;ROW()-108,[1]ワークシート!$C$2:$BW$498,25,0),"")</f>
        <v/>
      </c>
      <c r="Q147" s="65"/>
      <c r="R147" s="74" t="str">
        <f>+IFERROR(VLOOKUP(#REF!&amp;"-"&amp;ROW()-108,[1]ワークシート!$C$2:$BW$498,55,0),"")</f>
        <v/>
      </c>
      <c r="S147" s="74"/>
      <c r="T147" s="74"/>
      <c r="U147" s="65" t="str">
        <f>+IFERROR(VLOOKUP(#REF!&amp;"-"&amp;ROW()-108,[1]ワークシート!$C$2:$BW$498,60,0),"")</f>
        <v/>
      </c>
      <c r="V147" s="65"/>
      <c r="W147" s="65" t="str">
        <f>+IFERROR(VLOOKUP(#REF!&amp;"-"&amp;ROW()-108,[1]ワークシート!$C$2:$BW$498,61,0),"")</f>
        <v/>
      </c>
      <c r="X147" s="65"/>
      <c r="Y147" s="65"/>
      <c r="Z147" s="40" t="str">
        <f t="shared" si="2"/>
        <v/>
      </c>
      <c r="AA147" s="40"/>
      <c r="AB147" s="95" t="str">
        <f>+IFERROR(IF(VLOOKUP(#REF!&amp;"-"&amp;ROW()-108,[1]ワークシート!$C$2:$BW$498,13,0)="","",VLOOKUP(#REF!&amp;"-"&amp;ROW()-108,[1]ワークシート!$C$2:$BW$498,13,0)),"")</f>
        <v/>
      </c>
      <c r="AC147" s="95"/>
      <c r="AD147" s="95" t="str">
        <f>+IFERROR(VLOOKUP(#REF!&amp;"-"&amp;ROW()-108,[1]ワークシート!$C$2:$BW$498,30,0),"")</f>
        <v/>
      </c>
      <c r="AE147" s="95"/>
      <c r="AF147" s="40" t="str">
        <f t="shared" si="3"/>
        <v/>
      </c>
      <c r="AG147" s="40"/>
      <c r="AH147" s="40"/>
      <c r="AI147" s="40"/>
      <c r="AJ147" s="95" t="str">
        <f>+IFERROR(IF(VLOOKUP(#REF!&amp;"-"&amp;ROW()-108,[1]ワークシート!$C$2:$BW$498,31,0)="","",VLOOKUP(#REF!&amp;"-"&amp;ROW()-108,[1]ワークシート!$C$2:$BW$498,31,0)),"")</f>
        <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hidden="1" customHeight="1">
      <c r="A148" s="2"/>
      <c r="B148" s="13" t="str">
        <f>+IFERROR(VLOOKUP(#REF!&amp;"-"&amp;ROW()-108,[1]ワークシート!$C$2:$BW$498,9,0),"")</f>
        <v/>
      </c>
      <c r="C148" s="24"/>
      <c r="D148" s="29" t="str">
        <f>+IFERROR(IF(VLOOKUP(#REF!&amp;"-"&amp;ROW()-108,[1]ワークシート!$C$2:$BW$498,10,0)="","",VLOOKUP(#REF!&amp;"-"&amp;ROW()-108,[1]ワークシート!$C$2:$BW$498,10,0)),"")</f>
        <v/>
      </c>
      <c r="E148" s="24"/>
      <c r="F148" s="13" t="str">
        <f>+IFERROR(VLOOKUP(#REF!&amp;"-"&amp;ROW()-108,[1]ワークシート!$C$2:$BW$498,11,0),"")</f>
        <v/>
      </c>
      <c r="G148" s="24"/>
      <c r="H148" s="40" t="str">
        <f>+IFERROR(VLOOKUP(#REF!&amp;"-"&amp;ROW()-108,[1]ワークシート!$C$2:$BW$498,12,0),"")</f>
        <v/>
      </c>
      <c r="I1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8" s="48"/>
      <c r="K148" s="13" t="str">
        <f>+IFERROR(VLOOKUP(#REF!&amp;"-"&amp;ROW()-108,[1]ワークシート!$C$2:$BW$498,19,0),"")</f>
        <v/>
      </c>
      <c r="L148" s="29"/>
      <c r="M148" s="24"/>
      <c r="N148" s="55" t="str">
        <f>+IFERROR(VLOOKUP(#REF!&amp;"-"&amp;ROW()-108,[1]ワークシート!$C$2:$BW$498,24,0),"")</f>
        <v/>
      </c>
      <c r="O148" s="62"/>
      <c r="P148" s="65" t="str">
        <f>+IFERROR(VLOOKUP(#REF!&amp;"-"&amp;ROW()-108,[1]ワークシート!$C$2:$BW$498,25,0),"")</f>
        <v/>
      </c>
      <c r="Q148" s="65"/>
      <c r="R148" s="74" t="str">
        <f>+IFERROR(VLOOKUP(#REF!&amp;"-"&amp;ROW()-108,[1]ワークシート!$C$2:$BW$498,55,0),"")</f>
        <v/>
      </c>
      <c r="S148" s="74"/>
      <c r="T148" s="74"/>
      <c r="U148" s="65" t="str">
        <f>+IFERROR(VLOOKUP(#REF!&amp;"-"&amp;ROW()-108,[1]ワークシート!$C$2:$BW$498,60,0),"")</f>
        <v/>
      </c>
      <c r="V148" s="65"/>
      <c r="W148" s="65" t="str">
        <f>+IFERROR(VLOOKUP(#REF!&amp;"-"&amp;ROW()-108,[1]ワークシート!$C$2:$BW$498,61,0),"")</f>
        <v/>
      </c>
      <c r="X148" s="65"/>
      <c r="Y148" s="65"/>
      <c r="Z148" s="40" t="str">
        <f t="shared" si="2"/>
        <v/>
      </c>
      <c r="AA148" s="40"/>
      <c r="AB148" s="95" t="str">
        <f>+IFERROR(IF(VLOOKUP(#REF!&amp;"-"&amp;ROW()-108,[1]ワークシート!$C$2:$BW$498,13,0)="","",VLOOKUP(#REF!&amp;"-"&amp;ROW()-108,[1]ワークシート!$C$2:$BW$498,13,0)),"")</f>
        <v/>
      </c>
      <c r="AC148" s="95"/>
      <c r="AD148" s="95" t="str">
        <f>+IFERROR(VLOOKUP(#REF!&amp;"-"&amp;ROW()-108,[1]ワークシート!$C$2:$BW$498,30,0),"")</f>
        <v/>
      </c>
      <c r="AE148" s="95"/>
      <c r="AF148" s="40" t="str">
        <f t="shared" si="3"/>
        <v/>
      </c>
      <c r="AG148" s="40"/>
      <c r="AH148" s="40"/>
      <c r="AI148" s="40"/>
      <c r="AJ148" s="95" t="str">
        <f>+IFERROR(IF(VLOOKUP(#REF!&amp;"-"&amp;ROW()-108,[1]ワークシート!$C$2:$BW$498,31,0)="","",VLOOKUP(#REF!&amp;"-"&amp;ROW()-108,[1]ワークシート!$C$2:$BW$498,31,0)),"")</f>
        <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hidden="1" customHeight="1">
      <c r="A149" s="2"/>
      <c r="B149" s="13" t="str">
        <f>+IFERROR(VLOOKUP(#REF!&amp;"-"&amp;ROW()-108,[1]ワークシート!$C$2:$BW$498,9,0),"")</f>
        <v/>
      </c>
      <c r="C149" s="24"/>
      <c r="D149" s="29" t="str">
        <f>+IFERROR(IF(VLOOKUP(#REF!&amp;"-"&amp;ROW()-108,[1]ワークシート!$C$2:$BW$498,10,0)="","",VLOOKUP(#REF!&amp;"-"&amp;ROW()-108,[1]ワークシート!$C$2:$BW$498,10,0)),"")</f>
        <v/>
      </c>
      <c r="E149" s="24"/>
      <c r="F149" s="13" t="str">
        <f>+IFERROR(VLOOKUP(#REF!&amp;"-"&amp;ROW()-108,[1]ワークシート!$C$2:$BW$498,11,0),"")</f>
        <v/>
      </c>
      <c r="G149" s="24"/>
      <c r="H149" s="40" t="str">
        <f>+IFERROR(VLOOKUP(#REF!&amp;"-"&amp;ROW()-108,[1]ワークシート!$C$2:$BW$498,12,0),"")</f>
        <v/>
      </c>
      <c r="I1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9" s="48"/>
      <c r="K149" s="13" t="str">
        <f>+IFERROR(VLOOKUP(#REF!&amp;"-"&amp;ROW()-108,[1]ワークシート!$C$2:$BW$498,19,0),"")</f>
        <v/>
      </c>
      <c r="L149" s="29"/>
      <c r="M149" s="24"/>
      <c r="N149" s="55" t="str">
        <f>+IFERROR(VLOOKUP(#REF!&amp;"-"&amp;ROW()-108,[1]ワークシート!$C$2:$BW$498,24,0),"")</f>
        <v/>
      </c>
      <c r="O149" s="62"/>
      <c r="P149" s="65" t="str">
        <f>+IFERROR(VLOOKUP(#REF!&amp;"-"&amp;ROW()-108,[1]ワークシート!$C$2:$BW$498,25,0),"")</f>
        <v/>
      </c>
      <c r="Q149" s="65"/>
      <c r="R149" s="74" t="str">
        <f>+IFERROR(VLOOKUP(#REF!&amp;"-"&amp;ROW()-108,[1]ワークシート!$C$2:$BW$498,55,0),"")</f>
        <v/>
      </c>
      <c r="S149" s="74"/>
      <c r="T149" s="74"/>
      <c r="U149" s="65" t="str">
        <f>+IFERROR(VLOOKUP(#REF!&amp;"-"&amp;ROW()-108,[1]ワークシート!$C$2:$BW$498,60,0),"")</f>
        <v/>
      </c>
      <c r="V149" s="65"/>
      <c r="W149" s="65" t="str">
        <f>+IFERROR(VLOOKUP(#REF!&amp;"-"&amp;ROW()-108,[1]ワークシート!$C$2:$BW$498,61,0),"")</f>
        <v/>
      </c>
      <c r="X149" s="65"/>
      <c r="Y149" s="65"/>
      <c r="Z149" s="40" t="str">
        <f t="shared" si="2"/>
        <v/>
      </c>
      <c r="AA149" s="40"/>
      <c r="AB149" s="95" t="str">
        <f>+IFERROR(IF(VLOOKUP(#REF!&amp;"-"&amp;ROW()-108,[1]ワークシート!$C$2:$BW$498,13,0)="","",VLOOKUP(#REF!&amp;"-"&amp;ROW()-108,[1]ワークシート!$C$2:$BW$498,13,0)),"")</f>
        <v/>
      </c>
      <c r="AC149" s="95"/>
      <c r="AD149" s="95" t="str">
        <f>+IFERROR(VLOOKUP(#REF!&amp;"-"&amp;ROW()-108,[1]ワークシート!$C$2:$BW$498,30,0),"")</f>
        <v/>
      </c>
      <c r="AE149" s="95"/>
      <c r="AF149" s="40" t="str">
        <f t="shared" si="3"/>
        <v/>
      </c>
      <c r="AG149" s="40"/>
      <c r="AH149" s="40"/>
      <c r="AI149" s="40"/>
      <c r="AJ149" s="95" t="str">
        <f>+IFERROR(IF(VLOOKUP(#REF!&amp;"-"&amp;ROW()-108,[1]ワークシート!$C$2:$BW$498,31,0)="","",VLOOKUP(#REF!&amp;"-"&amp;ROW()-108,[1]ワークシート!$C$2:$BW$498,31,0)),"")</f>
        <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hidden="1" customHeight="1">
      <c r="A150" s="2"/>
      <c r="B150" s="13" t="str">
        <f>+IFERROR(VLOOKUP(#REF!&amp;"-"&amp;ROW()-108,[1]ワークシート!$C$2:$BW$498,9,0),"")</f>
        <v/>
      </c>
      <c r="C150" s="24"/>
      <c r="D150" s="29" t="str">
        <f>+IFERROR(IF(VLOOKUP(#REF!&amp;"-"&amp;ROW()-108,[1]ワークシート!$C$2:$BW$498,10,0)="","",VLOOKUP(#REF!&amp;"-"&amp;ROW()-108,[1]ワークシート!$C$2:$BW$498,10,0)),"")</f>
        <v/>
      </c>
      <c r="E150" s="24"/>
      <c r="F150" s="13" t="str">
        <f>+IFERROR(VLOOKUP(#REF!&amp;"-"&amp;ROW()-108,[1]ワークシート!$C$2:$BW$498,11,0),"")</f>
        <v/>
      </c>
      <c r="G150" s="24"/>
      <c r="H150" s="40" t="str">
        <f>+IFERROR(VLOOKUP(#REF!&amp;"-"&amp;ROW()-108,[1]ワークシート!$C$2:$BW$498,12,0),"")</f>
        <v/>
      </c>
      <c r="I1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0" s="48"/>
      <c r="K150" s="13" t="str">
        <f>+IFERROR(VLOOKUP(#REF!&amp;"-"&amp;ROW()-108,[1]ワークシート!$C$2:$BW$498,19,0),"")</f>
        <v/>
      </c>
      <c r="L150" s="29"/>
      <c r="M150" s="24"/>
      <c r="N150" s="55" t="str">
        <f>+IFERROR(VLOOKUP(#REF!&amp;"-"&amp;ROW()-108,[1]ワークシート!$C$2:$BW$498,24,0),"")</f>
        <v/>
      </c>
      <c r="O150" s="62"/>
      <c r="P150" s="65" t="str">
        <f>+IFERROR(VLOOKUP(#REF!&amp;"-"&amp;ROW()-108,[1]ワークシート!$C$2:$BW$498,25,0),"")</f>
        <v/>
      </c>
      <c r="Q150" s="65"/>
      <c r="R150" s="74" t="str">
        <f>+IFERROR(VLOOKUP(#REF!&amp;"-"&amp;ROW()-108,[1]ワークシート!$C$2:$BW$498,55,0),"")</f>
        <v/>
      </c>
      <c r="S150" s="74"/>
      <c r="T150" s="74"/>
      <c r="U150" s="65" t="str">
        <f>+IFERROR(VLOOKUP(#REF!&amp;"-"&amp;ROW()-108,[1]ワークシート!$C$2:$BW$498,60,0),"")</f>
        <v/>
      </c>
      <c r="V150" s="65"/>
      <c r="W150" s="65" t="str">
        <f>+IFERROR(VLOOKUP(#REF!&amp;"-"&amp;ROW()-108,[1]ワークシート!$C$2:$BW$498,61,0),"")</f>
        <v/>
      </c>
      <c r="X150" s="65"/>
      <c r="Y150" s="65"/>
      <c r="Z150" s="40" t="str">
        <f t="shared" si="2"/>
        <v/>
      </c>
      <c r="AA150" s="40"/>
      <c r="AB150" s="95" t="str">
        <f>+IFERROR(IF(VLOOKUP(#REF!&amp;"-"&amp;ROW()-108,[1]ワークシート!$C$2:$BW$498,13,0)="","",VLOOKUP(#REF!&amp;"-"&amp;ROW()-108,[1]ワークシート!$C$2:$BW$498,13,0)),"")</f>
        <v/>
      </c>
      <c r="AC150" s="95"/>
      <c r="AD150" s="95" t="str">
        <f>+IFERROR(VLOOKUP(#REF!&amp;"-"&amp;ROW()-108,[1]ワークシート!$C$2:$BW$498,30,0),"")</f>
        <v/>
      </c>
      <c r="AE150" s="95"/>
      <c r="AF150" s="40" t="str">
        <f t="shared" si="3"/>
        <v/>
      </c>
      <c r="AG150" s="40"/>
      <c r="AH150" s="40"/>
      <c r="AI150" s="40"/>
      <c r="AJ150" s="95" t="str">
        <f>+IFERROR(IF(VLOOKUP(#REF!&amp;"-"&amp;ROW()-108,[1]ワークシート!$C$2:$BW$498,31,0)="","",VLOOKUP(#REF!&amp;"-"&amp;ROW()-108,[1]ワークシート!$C$2:$BW$498,31,0)),"")</f>
        <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hidden="1" customHeight="1">
      <c r="A151" s="2"/>
      <c r="B151" s="13" t="str">
        <f>+IFERROR(VLOOKUP(#REF!&amp;"-"&amp;ROW()-108,[1]ワークシート!$C$2:$BW$498,9,0),"")</f>
        <v/>
      </c>
      <c r="C151" s="24"/>
      <c r="D151" s="29" t="str">
        <f>+IFERROR(IF(VLOOKUP(#REF!&amp;"-"&amp;ROW()-108,[1]ワークシート!$C$2:$BW$498,10,0)="","",VLOOKUP(#REF!&amp;"-"&amp;ROW()-108,[1]ワークシート!$C$2:$BW$498,10,0)),"")</f>
        <v/>
      </c>
      <c r="E151" s="24"/>
      <c r="F151" s="13" t="str">
        <f>+IFERROR(VLOOKUP(#REF!&amp;"-"&amp;ROW()-108,[1]ワークシート!$C$2:$BW$498,11,0),"")</f>
        <v/>
      </c>
      <c r="G151" s="24"/>
      <c r="H151" s="40" t="str">
        <f>+IFERROR(VLOOKUP(#REF!&amp;"-"&amp;ROW()-108,[1]ワークシート!$C$2:$BW$498,12,0),"")</f>
        <v/>
      </c>
      <c r="I1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1" s="48"/>
      <c r="K151" s="13" t="str">
        <f>+IFERROR(VLOOKUP(#REF!&amp;"-"&amp;ROW()-108,[1]ワークシート!$C$2:$BW$498,19,0),"")</f>
        <v/>
      </c>
      <c r="L151" s="29"/>
      <c r="M151" s="24"/>
      <c r="N151" s="55" t="str">
        <f>+IFERROR(VLOOKUP(#REF!&amp;"-"&amp;ROW()-108,[1]ワークシート!$C$2:$BW$498,24,0),"")</f>
        <v/>
      </c>
      <c r="O151" s="62"/>
      <c r="P151" s="65" t="str">
        <f>+IFERROR(VLOOKUP(#REF!&amp;"-"&amp;ROW()-108,[1]ワークシート!$C$2:$BW$498,25,0),"")</f>
        <v/>
      </c>
      <c r="Q151" s="65"/>
      <c r="R151" s="74" t="str">
        <f>+IFERROR(VLOOKUP(#REF!&amp;"-"&amp;ROW()-108,[1]ワークシート!$C$2:$BW$498,55,0),"")</f>
        <v/>
      </c>
      <c r="S151" s="74"/>
      <c r="T151" s="74"/>
      <c r="U151" s="65" t="str">
        <f>+IFERROR(VLOOKUP(#REF!&amp;"-"&amp;ROW()-108,[1]ワークシート!$C$2:$BW$498,60,0),"")</f>
        <v/>
      </c>
      <c r="V151" s="65"/>
      <c r="W151" s="65" t="str">
        <f>+IFERROR(VLOOKUP(#REF!&amp;"-"&amp;ROW()-108,[1]ワークシート!$C$2:$BW$498,61,0),"")</f>
        <v/>
      </c>
      <c r="X151" s="65"/>
      <c r="Y151" s="65"/>
      <c r="Z151" s="40" t="str">
        <f t="shared" si="2"/>
        <v/>
      </c>
      <c r="AA151" s="40"/>
      <c r="AB151" s="95" t="str">
        <f>+IFERROR(IF(VLOOKUP(#REF!&amp;"-"&amp;ROW()-108,[1]ワークシート!$C$2:$BW$498,13,0)="","",VLOOKUP(#REF!&amp;"-"&amp;ROW()-108,[1]ワークシート!$C$2:$BW$498,13,0)),"")</f>
        <v/>
      </c>
      <c r="AC151" s="95"/>
      <c r="AD151" s="95" t="str">
        <f>+IFERROR(VLOOKUP(#REF!&amp;"-"&amp;ROW()-108,[1]ワークシート!$C$2:$BW$498,30,0),"")</f>
        <v/>
      </c>
      <c r="AE151" s="95"/>
      <c r="AF151" s="40" t="str">
        <f t="shared" si="3"/>
        <v/>
      </c>
      <c r="AG151" s="40"/>
      <c r="AH151" s="40"/>
      <c r="AI151" s="40"/>
      <c r="AJ151" s="95" t="str">
        <f>+IFERROR(IF(VLOOKUP(#REF!&amp;"-"&amp;ROW()-108,[1]ワークシート!$C$2:$BW$498,31,0)="","",VLOOKUP(#REF!&amp;"-"&amp;ROW()-108,[1]ワークシート!$C$2:$BW$498,31,0)),"")</f>
        <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hidden="1" customHeight="1">
      <c r="A152" s="2"/>
      <c r="B152" s="13" t="str">
        <f>+IFERROR(VLOOKUP(#REF!&amp;"-"&amp;ROW()-108,[1]ワークシート!$C$2:$BW$498,9,0),"")</f>
        <v/>
      </c>
      <c r="C152" s="24"/>
      <c r="D152" s="29" t="str">
        <f>+IFERROR(IF(VLOOKUP(#REF!&amp;"-"&amp;ROW()-108,[1]ワークシート!$C$2:$BW$498,10,0)="","",VLOOKUP(#REF!&amp;"-"&amp;ROW()-108,[1]ワークシート!$C$2:$BW$498,10,0)),"")</f>
        <v/>
      </c>
      <c r="E152" s="24"/>
      <c r="F152" s="13" t="str">
        <f>+IFERROR(VLOOKUP(#REF!&amp;"-"&amp;ROW()-108,[1]ワークシート!$C$2:$BW$498,11,0),"")</f>
        <v/>
      </c>
      <c r="G152" s="24"/>
      <c r="H152" s="40" t="str">
        <f>+IFERROR(VLOOKUP(#REF!&amp;"-"&amp;ROW()-108,[1]ワークシート!$C$2:$BW$498,12,0),"")</f>
        <v/>
      </c>
      <c r="I1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2" s="48"/>
      <c r="K152" s="13" t="str">
        <f>+IFERROR(VLOOKUP(#REF!&amp;"-"&amp;ROW()-108,[1]ワークシート!$C$2:$BW$498,19,0),"")</f>
        <v/>
      </c>
      <c r="L152" s="29"/>
      <c r="M152" s="24"/>
      <c r="N152" s="55" t="str">
        <f>+IFERROR(VLOOKUP(#REF!&amp;"-"&amp;ROW()-108,[1]ワークシート!$C$2:$BW$498,24,0),"")</f>
        <v/>
      </c>
      <c r="O152" s="62"/>
      <c r="P152" s="65" t="str">
        <f>+IFERROR(VLOOKUP(#REF!&amp;"-"&amp;ROW()-108,[1]ワークシート!$C$2:$BW$498,25,0),"")</f>
        <v/>
      </c>
      <c r="Q152" s="65"/>
      <c r="R152" s="74" t="str">
        <f>+IFERROR(VLOOKUP(#REF!&amp;"-"&amp;ROW()-108,[1]ワークシート!$C$2:$BW$498,55,0),"")</f>
        <v/>
      </c>
      <c r="S152" s="74"/>
      <c r="T152" s="74"/>
      <c r="U152" s="65" t="str">
        <f>+IFERROR(VLOOKUP(#REF!&amp;"-"&amp;ROW()-108,[1]ワークシート!$C$2:$BW$498,60,0),"")</f>
        <v/>
      </c>
      <c r="V152" s="65"/>
      <c r="W152" s="65" t="str">
        <f>+IFERROR(VLOOKUP(#REF!&amp;"-"&amp;ROW()-108,[1]ワークシート!$C$2:$BW$498,61,0),"")</f>
        <v/>
      </c>
      <c r="X152" s="65"/>
      <c r="Y152" s="65"/>
      <c r="Z152" s="40" t="str">
        <f t="shared" si="2"/>
        <v/>
      </c>
      <c r="AA152" s="40"/>
      <c r="AB152" s="95" t="str">
        <f>+IFERROR(IF(VLOOKUP(#REF!&amp;"-"&amp;ROW()-108,[1]ワークシート!$C$2:$BW$498,13,0)="","",VLOOKUP(#REF!&amp;"-"&amp;ROW()-108,[1]ワークシート!$C$2:$BW$498,13,0)),"")</f>
        <v/>
      </c>
      <c r="AC152" s="95"/>
      <c r="AD152" s="95" t="str">
        <f>+IFERROR(VLOOKUP(#REF!&amp;"-"&amp;ROW()-108,[1]ワークシート!$C$2:$BW$498,30,0),"")</f>
        <v/>
      </c>
      <c r="AE152" s="95"/>
      <c r="AF152" s="40" t="str">
        <f t="shared" si="3"/>
        <v/>
      </c>
      <c r="AG152" s="40"/>
      <c r="AH152" s="40"/>
      <c r="AI152" s="40"/>
      <c r="AJ152" s="95" t="str">
        <f>+IFERROR(IF(VLOOKUP(#REF!&amp;"-"&amp;ROW()-108,[1]ワークシート!$C$2:$BW$498,31,0)="","",VLOOKUP(#REF!&amp;"-"&amp;ROW()-108,[1]ワークシート!$C$2:$BW$498,31,0)),"")</f>
        <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hidden="1" customHeight="1">
      <c r="A153" s="2"/>
      <c r="B153" s="13" t="str">
        <f>+IFERROR(VLOOKUP(#REF!&amp;"-"&amp;ROW()-108,[1]ワークシート!$C$2:$BW$498,9,0),"")</f>
        <v/>
      </c>
      <c r="C153" s="24"/>
      <c r="D153" s="29" t="str">
        <f>+IFERROR(IF(VLOOKUP(#REF!&amp;"-"&amp;ROW()-108,[1]ワークシート!$C$2:$BW$498,10,0)="","",VLOOKUP(#REF!&amp;"-"&amp;ROW()-108,[1]ワークシート!$C$2:$BW$498,10,0)),"")</f>
        <v/>
      </c>
      <c r="E153" s="24"/>
      <c r="F153" s="13" t="str">
        <f>+IFERROR(VLOOKUP(#REF!&amp;"-"&amp;ROW()-108,[1]ワークシート!$C$2:$BW$498,11,0),"")</f>
        <v/>
      </c>
      <c r="G153" s="24"/>
      <c r="H153" s="40" t="str">
        <f>+IFERROR(VLOOKUP(#REF!&amp;"-"&amp;ROW()-108,[1]ワークシート!$C$2:$BW$498,12,0),"")</f>
        <v/>
      </c>
      <c r="I1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3" s="48"/>
      <c r="K153" s="13" t="str">
        <f>+IFERROR(VLOOKUP(#REF!&amp;"-"&amp;ROW()-108,[1]ワークシート!$C$2:$BW$498,19,0),"")</f>
        <v/>
      </c>
      <c r="L153" s="29"/>
      <c r="M153" s="24"/>
      <c r="N153" s="55" t="str">
        <f>+IFERROR(VLOOKUP(#REF!&amp;"-"&amp;ROW()-108,[1]ワークシート!$C$2:$BW$498,24,0),"")</f>
        <v/>
      </c>
      <c r="O153" s="62"/>
      <c r="P153" s="65" t="str">
        <f>+IFERROR(VLOOKUP(#REF!&amp;"-"&amp;ROW()-108,[1]ワークシート!$C$2:$BW$498,25,0),"")</f>
        <v/>
      </c>
      <c r="Q153" s="65"/>
      <c r="R153" s="74" t="str">
        <f>+IFERROR(VLOOKUP(#REF!&amp;"-"&amp;ROW()-108,[1]ワークシート!$C$2:$BW$498,55,0),"")</f>
        <v/>
      </c>
      <c r="S153" s="74"/>
      <c r="T153" s="74"/>
      <c r="U153" s="65" t="str">
        <f>+IFERROR(VLOOKUP(#REF!&amp;"-"&amp;ROW()-108,[1]ワークシート!$C$2:$BW$498,60,0),"")</f>
        <v/>
      </c>
      <c r="V153" s="65"/>
      <c r="W153" s="65" t="str">
        <f>+IFERROR(VLOOKUP(#REF!&amp;"-"&amp;ROW()-108,[1]ワークシート!$C$2:$BW$498,61,0),"")</f>
        <v/>
      </c>
      <c r="X153" s="65"/>
      <c r="Y153" s="65"/>
      <c r="Z153" s="40" t="str">
        <f t="shared" si="2"/>
        <v/>
      </c>
      <c r="AA153" s="40"/>
      <c r="AB153" s="95" t="str">
        <f>+IFERROR(IF(VLOOKUP(#REF!&amp;"-"&amp;ROW()-108,[1]ワークシート!$C$2:$BW$498,13,0)="","",VLOOKUP(#REF!&amp;"-"&amp;ROW()-108,[1]ワークシート!$C$2:$BW$498,13,0)),"")</f>
        <v/>
      </c>
      <c r="AC153" s="95"/>
      <c r="AD153" s="95" t="str">
        <f>+IFERROR(VLOOKUP(#REF!&amp;"-"&amp;ROW()-108,[1]ワークシート!$C$2:$BW$498,30,0),"")</f>
        <v/>
      </c>
      <c r="AE153" s="95"/>
      <c r="AF153" s="40" t="str">
        <f t="shared" si="3"/>
        <v/>
      </c>
      <c r="AG153" s="40"/>
      <c r="AH153" s="40"/>
      <c r="AI153" s="40"/>
      <c r="AJ153" s="95" t="str">
        <f>+IFERROR(IF(VLOOKUP(#REF!&amp;"-"&amp;ROW()-108,[1]ワークシート!$C$2:$BW$498,31,0)="","",VLOOKUP(#REF!&amp;"-"&amp;ROW()-108,[1]ワークシート!$C$2:$BW$498,31,0)),"")</f>
        <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hidden="1" customHeight="1">
      <c r="A154" s="2"/>
      <c r="B154" s="13" t="str">
        <f>+IFERROR(VLOOKUP(#REF!&amp;"-"&amp;ROW()-108,[1]ワークシート!$C$2:$BW$498,9,0),"")</f>
        <v/>
      </c>
      <c r="C154" s="24"/>
      <c r="D154" s="29" t="str">
        <f>+IFERROR(IF(VLOOKUP(#REF!&amp;"-"&amp;ROW()-108,[1]ワークシート!$C$2:$BW$498,10,0)="","",VLOOKUP(#REF!&amp;"-"&amp;ROW()-108,[1]ワークシート!$C$2:$BW$498,10,0)),"")</f>
        <v/>
      </c>
      <c r="E154" s="24"/>
      <c r="F154" s="13" t="str">
        <f>+IFERROR(VLOOKUP(#REF!&amp;"-"&amp;ROW()-108,[1]ワークシート!$C$2:$BW$498,11,0),"")</f>
        <v/>
      </c>
      <c r="G154" s="24"/>
      <c r="H154" s="40" t="str">
        <f>+IFERROR(VLOOKUP(#REF!&amp;"-"&amp;ROW()-108,[1]ワークシート!$C$2:$BW$498,12,0),"")</f>
        <v/>
      </c>
      <c r="I1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4" s="48"/>
      <c r="K154" s="13" t="str">
        <f>+IFERROR(VLOOKUP(#REF!&amp;"-"&amp;ROW()-108,[1]ワークシート!$C$2:$BW$498,19,0),"")</f>
        <v/>
      </c>
      <c r="L154" s="29"/>
      <c r="M154" s="24"/>
      <c r="N154" s="55" t="str">
        <f>+IFERROR(VLOOKUP(#REF!&amp;"-"&amp;ROW()-108,[1]ワークシート!$C$2:$BW$498,24,0),"")</f>
        <v/>
      </c>
      <c r="O154" s="62"/>
      <c r="P154" s="65" t="str">
        <f>+IFERROR(VLOOKUP(#REF!&amp;"-"&amp;ROW()-108,[1]ワークシート!$C$2:$BW$498,25,0),"")</f>
        <v/>
      </c>
      <c r="Q154" s="65"/>
      <c r="R154" s="74" t="str">
        <f>+IFERROR(VLOOKUP(#REF!&amp;"-"&amp;ROW()-108,[1]ワークシート!$C$2:$BW$498,55,0),"")</f>
        <v/>
      </c>
      <c r="S154" s="74"/>
      <c r="T154" s="74"/>
      <c r="U154" s="65" t="str">
        <f>+IFERROR(VLOOKUP(#REF!&amp;"-"&amp;ROW()-108,[1]ワークシート!$C$2:$BW$498,60,0),"")</f>
        <v/>
      </c>
      <c r="V154" s="65"/>
      <c r="W154" s="65" t="str">
        <f>+IFERROR(VLOOKUP(#REF!&amp;"-"&amp;ROW()-108,[1]ワークシート!$C$2:$BW$498,61,0),"")</f>
        <v/>
      </c>
      <c r="X154" s="65"/>
      <c r="Y154" s="65"/>
      <c r="Z154" s="40" t="str">
        <f t="shared" si="2"/>
        <v/>
      </c>
      <c r="AA154" s="40"/>
      <c r="AB154" s="95" t="str">
        <f>+IFERROR(IF(VLOOKUP(#REF!&amp;"-"&amp;ROW()-108,[1]ワークシート!$C$2:$BW$498,13,0)="","",VLOOKUP(#REF!&amp;"-"&amp;ROW()-108,[1]ワークシート!$C$2:$BW$498,13,0)),"")</f>
        <v/>
      </c>
      <c r="AC154" s="95"/>
      <c r="AD154" s="95" t="str">
        <f>+IFERROR(VLOOKUP(#REF!&amp;"-"&amp;ROW()-108,[1]ワークシート!$C$2:$BW$498,30,0),"")</f>
        <v/>
      </c>
      <c r="AE154" s="95"/>
      <c r="AF154" s="40" t="str">
        <f t="shared" si="3"/>
        <v/>
      </c>
      <c r="AG154" s="40"/>
      <c r="AH154" s="40"/>
      <c r="AI154" s="40"/>
      <c r="AJ154" s="95" t="str">
        <f>+IFERROR(IF(VLOOKUP(#REF!&amp;"-"&amp;ROW()-108,[1]ワークシート!$C$2:$BW$498,31,0)="","",VLOOKUP(#REF!&amp;"-"&amp;ROW()-108,[1]ワークシート!$C$2:$BW$498,31,0)),"")</f>
        <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hidden="1" customHeight="1">
      <c r="A155" s="2"/>
      <c r="B155" s="13" t="str">
        <f>+IFERROR(VLOOKUP(#REF!&amp;"-"&amp;ROW()-108,[1]ワークシート!$C$2:$BW$498,9,0),"")</f>
        <v/>
      </c>
      <c r="C155" s="24"/>
      <c r="D155" s="29" t="str">
        <f>+IFERROR(IF(VLOOKUP(#REF!&amp;"-"&amp;ROW()-108,[1]ワークシート!$C$2:$BW$498,10,0)="","",VLOOKUP(#REF!&amp;"-"&amp;ROW()-108,[1]ワークシート!$C$2:$BW$498,10,0)),"")</f>
        <v/>
      </c>
      <c r="E155" s="24"/>
      <c r="F155" s="13" t="str">
        <f>+IFERROR(VLOOKUP(#REF!&amp;"-"&amp;ROW()-108,[1]ワークシート!$C$2:$BW$498,11,0),"")</f>
        <v/>
      </c>
      <c r="G155" s="24"/>
      <c r="H155" s="40" t="str">
        <f>+IFERROR(VLOOKUP(#REF!&amp;"-"&amp;ROW()-108,[1]ワークシート!$C$2:$BW$498,12,0),"")</f>
        <v/>
      </c>
      <c r="I1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5" s="48"/>
      <c r="K155" s="13" t="str">
        <f>+IFERROR(VLOOKUP(#REF!&amp;"-"&amp;ROW()-108,[1]ワークシート!$C$2:$BW$498,19,0),"")</f>
        <v/>
      </c>
      <c r="L155" s="29"/>
      <c r="M155" s="24"/>
      <c r="N155" s="55" t="str">
        <f>+IFERROR(VLOOKUP(#REF!&amp;"-"&amp;ROW()-108,[1]ワークシート!$C$2:$BW$498,24,0),"")</f>
        <v/>
      </c>
      <c r="O155" s="62"/>
      <c r="P155" s="65" t="str">
        <f>+IFERROR(VLOOKUP(#REF!&amp;"-"&amp;ROW()-108,[1]ワークシート!$C$2:$BW$498,25,0),"")</f>
        <v/>
      </c>
      <c r="Q155" s="65"/>
      <c r="R155" s="74" t="str">
        <f>+IFERROR(VLOOKUP(#REF!&amp;"-"&amp;ROW()-108,[1]ワークシート!$C$2:$BW$498,55,0),"")</f>
        <v/>
      </c>
      <c r="S155" s="74"/>
      <c r="T155" s="74"/>
      <c r="U155" s="65" t="str">
        <f>+IFERROR(VLOOKUP(#REF!&amp;"-"&amp;ROW()-108,[1]ワークシート!$C$2:$BW$498,60,0),"")</f>
        <v/>
      </c>
      <c r="V155" s="65"/>
      <c r="W155" s="65" t="str">
        <f>+IFERROR(VLOOKUP(#REF!&amp;"-"&amp;ROW()-108,[1]ワークシート!$C$2:$BW$498,61,0),"")</f>
        <v/>
      </c>
      <c r="X155" s="65"/>
      <c r="Y155" s="65"/>
      <c r="Z155" s="40" t="str">
        <f t="shared" si="2"/>
        <v/>
      </c>
      <c r="AA155" s="40"/>
      <c r="AB155" s="95" t="str">
        <f>+IFERROR(IF(VLOOKUP(#REF!&amp;"-"&amp;ROW()-108,[1]ワークシート!$C$2:$BW$498,13,0)="","",VLOOKUP(#REF!&amp;"-"&amp;ROW()-108,[1]ワークシート!$C$2:$BW$498,13,0)),"")</f>
        <v/>
      </c>
      <c r="AC155" s="95"/>
      <c r="AD155" s="95" t="str">
        <f>+IFERROR(VLOOKUP(#REF!&amp;"-"&amp;ROW()-108,[1]ワークシート!$C$2:$BW$498,30,0),"")</f>
        <v/>
      </c>
      <c r="AE155" s="95"/>
      <c r="AF155" s="40" t="str">
        <f t="shared" si="3"/>
        <v/>
      </c>
      <c r="AG155" s="40"/>
      <c r="AH155" s="40"/>
      <c r="AI155" s="40"/>
      <c r="AJ155" s="95" t="str">
        <f>+IFERROR(IF(VLOOKUP(#REF!&amp;"-"&amp;ROW()-108,[1]ワークシート!$C$2:$BW$498,31,0)="","",VLOOKUP(#REF!&amp;"-"&amp;ROW()-108,[1]ワークシート!$C$2:$BW$498,31,0)),"")</f>
        <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hidden="1" customHeight="1">
      <c r="A156" s="2"/>
      <c r="B156" s="13" t="str">
        <f>+IFERROR(VLOOKUP(#REF!&amp;"-"&amp;ROW()-108,[1]ワークシート!$C$2:$BW$498,9,0),"")</f>
        <v/>
      </c>
      <c r="C156" s="24"/>
      <c r="D156" s="29" t="str">
        <f>+IFERROR(IF(VLOOKUP(#REF!&amp;"-"&amp;ROW()-108,[1]ワークシート!$C$2:$BW$498,10,0)="","",VLOOKUP(#REF!&amp;"-"&amp;ROW()-108,[1]ワークシート!$C$2:$BW$498,10,0)),"")</f>
        <v/>
      </c>
      <c r="E156" s="24"/>
      <c r="F156" s="13" t="str">
        <f>+IFERROR(VLOOKUP(#REF!&amp;"-"&amp;ROW()-108,[1]ワークシート!$C$2:$BW$498,11,0),"")</f>
        <v/>
      </c>
      <c r="G156" s="24"/>
      <c r="H156" s="40" t="str">
        <f>+IFERROR(VLOOKUP(#REF!&amp;"-"&amp;ROW()-108,[1]ワークシート!$C$2:$BW$498,12,0),"")</f>
        <v/>
      </c>
      <c r="I1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6" s="48"/>
      <c r="K156" s="13" t="str">
        <f>+IFERROR(VLOOKUP(#REF!&amp;"-"&amp;ROW()-108,[1]ワークシート!$C$2:$BW$498,19,0),"")</f>
        <v/>
      </c>
      <c r="L156" s="29"/>
      <c r="M156" s="24"/>
      <c r="N156" s="55" t="str">
        <f>+IFERROR(VLOOKUP(#REF!&amp;"-"&amp;ROW()-108,[1]ワークシート!$C$2:$BW$498,24,0),"")</f>
        <v/>
      </c>
      <c r="O156" s="62"/>
      <c r="P156" s="65" t="str">
        <f>+IFERROR(VLOOKUP(#REF!&amp;"-"&amp;ROW()-108,[1]ワークシート!$C$2:$BW$498,25,0),"")</f>
        <v/>
      </c>
      <c r="Q156" s="65"/>
      <c r="R156" s="74" t="str">
        <f>+IFERROR(VLOOKUP(#REF!&amp;"-"&amp;ROW()-108,[1]ワークシート!$C$2:$BW$498,55,0),"")</f>
        <v/>
      </c>
      <c r="S156" s="74"/>
      <c r="T156" s="74"/>
      <c r="U156" s="65" t="str">
        <f>+IFERROR(VLOOKUP(#REF!&amp;"-"&amp;ROW()-108,[1]ワークシート!$C$2:$BW$498,60,0),"")</f>
        <v/>
      </c>
      <c r="V156" s="65"/>
      <c r="W156" s="65" t="str">
        <f>+IFERROR(VLOOKUP(#REF!&amp;"-"&amp;ROW()-108,[1]ワークシート!$C$2:$BW$498,61,0),"")</f>
        <v/>
      </c>
      <c r="X156" s="65"/>
      <c r="Y156" s="65"/>
      <c r="Z156" s="40" t="str">
        <f t="shared" si="2"/>
        <v/>
      </c>
      <c r="AA156" s="40"/>
      <c r="AB156" s="95" t="str">
        <f>+IFERROR(IF(VLOOKUP(#REF!&amp;"-"&amp;ROW()-108,[1]ワークシート!$C$2:$BW$498,13,0)="","",VLOOKUP(#REF!&amp;"-"&amp;ROW()-108,[1]ワークシート!$C$2:$BW$498,13,0)),"")</f>
        <v/>
      </c>
      <c r="AC156" s="95"/>
      <c r="AD156" s="95" t="str">
        <f>+IFERROR(VLOOKUP(#REF!&amp;"-"&amp;ROW()-108,[1]ワークシート!$C$2:$BW$498,30,0),"")</f>
        <v/>
      </c>
      <c r="AE156" s="95"/>
      <c r="AF156" s="40" t="str">
        <f t="shared" si="3"/>
        <v/>
      </c>
      <c r="AG156" s="40"/>
      <c r="AH156" s="40"/>
      <c r="AI156" s="40"/>
      <c r="AJ156" s="95" t="str">
        <f>+IFERROR(IF(VLOOKUP(#REF!&amp;"-"&amp;ROW()-108,[1]ワークシート!$C$2:$BW$498,31,0)="","",VLOOKUP(#REF!&amp;"-"&amp;ROW()-108,[1]ワークシート!$C$2:$BW$498,31,0)),"")</f>
        <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hidden="1" customHeight="1">
      <c r="A157" s="2"/>
      <c r="B157" s="13" t="str">
        <f>+IFERROR(VLOOKUP(#REF!&amp;"-"&amp;ROW()-108,[1]ワークシート!$C$2:$BW$498,9,0),"")</f>
        <v/>
      </c>
      <c r="C157" s="24"/>
      <c r="D157" s="29" t="str">
        <f>+IFERROR(IF(VLOOKUP(#REF!&amp;"-"&amp;ROW()-108,[1]ワークシート!$C$2:$BW$498,10,0)="","",VLOOKUP(#REF!&amp;"-"&amp;ROW()-108,[1]ワークシート!$C$2:$BW$498,10,0)),"")</f>
        <v/>
      </c>
      <c r="E157" s="24"/>
      <c r="F157" s="13" t="str">
        <f>+IFERROR(VLOOKUP(#REF!&amp;"-"&amp;ROW()-108,[1]ワークシート!$C$2:$BW$498,11,0),"")</f>
        <v/>
      </c>
      <c r="G157" s="24"/>
      <c r="H157" s="40" t="str">
        <f>+IFERROR(VLOOKUP(#REF!&amp;"-"&amp;ROW()-108,[1]ワークシート!$C$2:$BW$498,12,0),"")</f>
        <v/>
      </c>
      <c r="I1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7" s="48"/>
      <c r="K157" s="13" t="str">
        <f>+IFERROR(VLOOKUP(#REF!&amp;"-"&amp;ROW()-108,[1]ワークシート!$C$2:$BW$498,19,0),"")</f>
        <v/>
      </c>
      <c r="L157" s="29"/>
      <c r="M157" s="24"/>
      <c r="N157" s="55" t="str">
        <f>+IFERROR(VLOOKUP(#REF!&amp;"-"&amp;ROW()-108,[1]ワークシート!$C$2:$BW$498,24,0),"")</f>
        <v/>
      </c>
      <c r="O157" s="62"/>
      <c r="P157" s="65" t="str">
        <f>+IFERROR(VLOOKUP(#REF!&amp;"-"&amp;ROW()-108,[1]ワークシート!$C$2:$BW$498,25,0),"")</f>
        <v/>
      </c>
      <c r="Q157" s="65"/>
      <c r="R157" s="74" t="str">
        <f>+IFERROR(VLOOKUP(#REF!&amp;"-"&amp;ROW()-108,[1]ワークシート!$C$2:$BW$498,55,0),"")</f>
        <v/>
      </c>
      <c r="S157" s="74"/>
      <c r="T157" s="74"/>
      <c r="U157" s="65" t="str">
        <f>+IFERROR(VLOOKUP(#REF!&amp;"-"&amp;ROW()-108,[1]ワークシート!$C$2:$BW$498,60,0),"")</f>
        <v/>
      </c>
      <c r="V157" s="65"/>
      <c r="W157" s="65" t="str">
        <f>+IFERROR(VLOOKUP(#REF!&amp;"-"&amp;ROW()-108,[1]ワークシート!$C$2:$BW$498,61,0),"")</f>
        <v/>
      </c>
      <c r="X157" s="65"/>
      <c r="Y157" s="65"/>
      <c r="Z157" s="40" t="str">
        <f t="shared" si="2"/>
        <v/>
      </c>
      <c r="AA157" s="40"/>
      <c r="AB157" s="95" t="str">
        <f>+IFERROR(IF(VLOOKUP(#REF!&amp;"-"&amp;ROW()-108,[1]ワークシート!$C$2:$BW$498,13,0)="","",VLOOKUP(#REF!&amp;"-"&amp;ROW()-108,[1]ワークシート!$C$2:$BW$498,13,0)),"")</f>
        <v/>
      </c>
      <c r="AC157" s="95"/>
      <c r="AD157" s="95" t="str">
        <f>+IFERROR(VLOOKUP(#REF!&amp;"-"&amp;ROW()-108,[1]ワークシート!$C$2:$BW$498,30,0),"")</f>
        <v/>
      </c>
      <c r="AE157" s="95"/>
      <c r="AF157" s="40" t="str">
        <f t="shared" si="3"/>
        <v/>
      </c>
      <c r="AG157" s="40"/>
      <c r="AH157" s="40"/>
      <c r="AI157" s="40"/>
      <c r="AJ157" s="95" t="str">
        <f>+IFERROR(IF(VLOOKUP(#REF!&amp;"-"&amp;ROW()-108,[1]ワークシート!$C$2:$BW$498,31,0)="","",VLOOKUP(#REF!&amp;"-"&amp;ROW()-108,[1]ワークシート!$C$2:$BW$498,31,0)),"")</f>
        <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hidden="1" customHeight="1">
      <c r="A158" s="2"/>
      <c r="B158" s="13" t="str">
        <f>+IFERROR(VLOOKUP(#REF!&amp;"-"&amp;ROW()-108,[1]ワークシート!$C$2:$BW$498,9,0),"")</f>
        <v/>
      </c>
      <c r="C158" s="24"/>
      <c r="D158" s="29" t="str">
        <f>+IFERROR(IF(VLOOKUP(#REF!&amp;"-"&amp;ROW()-108,[1]ワークシート!$C$2:$BW$498,10,0)="","",VLOOKUP(#REF!&amp;"-"&amp;ROW()-108,[1]ワークシート!$C$2:$BW$498,10,0)),"")</f>
        <v/>
      </c>
      <c r="E158" s="24"/>
      <c r="F158" s="13" t="str">
        <f>+IFERROR(VLOOKUP(#REF!&amp;"-"&amp;ROW()-108,[1]ワークシート!$C$2:$BW$498,11,0),"")</f>
        <v/>
      </c>
      <c r="G158" s="24"/>
      <c r="H158" s="40" t="str">
        <f>+IFERROR(VLOOKUP(#REF!&amp;"-"&amp;ROW()-108,[1]ワークシート!$C$2:$BW$498,12,0),"")</f>
        <v/>
      </c>
      <c r="I1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8" s="48"/>
      <c r="K158" s="13" t="str">
        <f>+IFERROR(VLOOKUP(#REF!&amp;"-"&amp;ROW()-108,[1]ワークシート!$C$2:$BW$498,19,0),"")</f>
        <v/>
      </c>
      <c r="L158" s="29"/>
      <c r="M158" s="24"/>
      <c r="N158" s="55" t="str">
        <f>+IFERROR(VLOOKUP(#REF!&amp;"-"&amp;ROW()-108,[1]ワークシート!$C$2:$BW$498,24,0),"")</f>
        <v/>
      </c>
      <c r="O158" s="62"/>
      <c r="P158" s="65" t="str">
        <f>+IFERROR(VLOOKUP(#REF!&amp;"-"&amp;ROW()-108,[1]ワークシート!$C$2:$BW$498,25,0),"")</f>
        <v/>
      </c>
      <c r="Q158" s="65"/>
      <c r="R158" s="74" t="str">
        <f>+IFERROR(VLOOKUP(#REF!&amp;"-"&amp;ROW()-108,[1]ワークシート!$C$2:$BW$498,55,0),"")</f>
        <v/>
      </c>
      <c r="S158" s="74"/>
      <c r="T158" s="74"/>
      <c r="U158" s="65" t="str">
        <f>+IFERROR(VLOOKUP(#REF!&amp;"-"&amp;ROW()-108,[1]ワークシート!$C$2:$BW$498,60,0),"")</f>
        <v/>
      </c>
      <c r="V158" s="65"/>
      <c r="W158" s="65" t="str">
        <f>+IFERROR(VLOOKUP(#REF!&amp;"-"&amp;ROW()-108,[1]ワークシート!$C$2:$BW$498,61,0),"")</f>
        <v/>
      </c>
      <c r="X158" s="65"/>
      <c r="Y158" s="65"/>
      <c r="Z158" s="40" t="str">
        <f t="shared" si="2"/>
        <v/>
      </c>
      <c r="AA158" s="40"/>
      <c r="AB158" s="95" t="str">
        <f>+IFERROR(IF(VLOOKUP(#REF!&amp;"-"&amp;ROW()-108,[1]ワークシート!$C$2:$BW$498,13,0)="","",VLOOKUP(#REF!&amp;"-"&amp;ROW()-108,[1]ワークシート!$C$2:$BW$498,13,0)),"")</f>
        <v/>
      </c>
      <c r="AC158" s="95"/>
      <c r="AD158" s="95" t="str">
        <f>+IFERROR(VLOOKUP(#REF!&amp;"-"&amp;ROW()-108,[1]ワークシート!$C$2:$BW$498,30,0),"")</f>
        <v/>
      </c>
      <c r="AE158" s="95"/>
      <c r="AF158" s="40" t="str">
        <f t="shared" si="3"/>
        <v/>
      </c>
      <c r="AG158" s="40"/>
      <c r="AH158" s="40"/>
      <c r="AI158" s="40"/>
      <c r="AJ158" s="95" t="str">
        <f>+IFERROR(IF(VLOOKUP(#REF!&amp;"-"&amp;ROW()-108,[1]ワークシート!$C$2:$BW$498,31,0)="","",VLOOKUP(#REF!&amp;"-"&amp;ROW()-108,[1]ワークシート!$C$2:$BW$498,31,0)),"")</f>
        <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hidden="1" customHeight="1">
      <c r="A159" s="2"/>
      <c r="B159" s="13" t="str">
        <f>+IFERROR(VLOOKUP(#REF!&amp;"-"&amp;ROW()-108,[1]ワークシート!$C$2:$BW$498,9,0),"")</f>
        <v/>
      </c>
      <c r="C159" s="24"/>
      <c r="D159" s="29" t="str">
        <f>+IFERROR(IF(VLOOKUP(#REF!&amp;"-"&amp;ROW()-108,[1]ワークシート!$C$2:$BW$498,10,0)="","",VLOOKUP(#REF!&amp;"-"&amp;ROW()-108,[1]ワークシート!$C$2:$BW$498,10,0)),"")</f>
        <v/>
      </c>
      <c r="E159" s="24"/>
      <c r="F159" s="13" t="str">
        <f>+IFERROR(VLOOKUP(#REF!&amp;"-"&amp;ROW()-108,[1]ワークシート!$C$2:$BW$498,11,0),"")</f>
        <v/>
      </c>
      <c r="G159" s="24"/>
      <c r="H159" s="40" t="str">
        <f>+IFERROR(VLOOKUP(#REF!&amp;"-"&amp;ROW()-108,[1]ワークシート!$C$2:$BW$498,12,0),"")</f>
        <v/>
      </c>
      <c r="I1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9" s="48"/>
      <c r="K159" s="13" t="str">
        <f>+IFERROR(VLOOKUP(#REF!&amp;"-"&amp;ROW()-108,[1]ワークシート!$C$2:$BW$498,19,0),"")</f>
        <v/>
      </c>
      <c r="L159" s="29"/>
      <c r="M159" s="24"/>
      <c r="N159" s="55" t="str">
        <f>+IFERROR(VLOOKUP(#REF!&amp;"-"&amp;ROW()-108,[1]ワークシート!$C$2:$BW$498,24,0),"")</f>
        <v/>
      </c>
      <c r="O159" s="62"/>
      <c r="P159" s="65" t="str">
        <f>+IFERROR(VLOOKUP(#REF!&amp;"-"&amp;ROW()-108,[1]ワークシート!$C$2:$BW$498,25,0),"")</f>
        <v/>
      </c>
      <c r="Q159" s="65"/>
      <c r="R159" s="74" t="str">
        <f>+IFERROR(VLOOKUP(#REF!&amp;"-"&amp;ROW()-108,[1]ワークシート!$C$2:$BW$498,55,0),"")</f>
        <v/>
      </c>
      <c r="S159" s="74"/>
      <c r="T159" s="74"/>
      <c r="U159" s="65" t="str">
        <f>+IFERROR(VLOOKUP(#REF!&amp;"-"&amp;ROW()-108,[1]ワークシート!$C$2:$BW$498,60,0),"")</f>
        <v/>
      </c>
      <c r="V159" s="65"/>
      <c r="W159" s="65" t="str">
        <f>+IFERROR(VLOOKUP(#REF!&amp;"-"&amp;ROW()-108,[1]ワークシート!$C$2:$BW$498,61,0),"")</f>
        <v/>
      </c>
      <c r="X159" s="65"/>
      <c r="Y159" s="65"/>
      <c r="Z159" s="40" t="str">
        <f t="shared" si="2"/>
        <v/>
      </c>
      <c r="AA159" s="40"/>
      <c r="AB159" s="95" t="str">
        <f>+IFERROR(IF(VLOOKUP(#REF!&amp;"-"&amp;ROW()-108,[1]ワークシート!$C$2:$BW$498,13,0)="","",VLOOKUP(#REF!&amp;"-"&amp;ROW()-108,[1]ワークシート!$C$2:$BW$498,13,0)),"")</f>
        <v/>
      </c>
      <c r="AC159" s="95"/>
      <c r="AD159" s="95" t="str">
        <f>+IFERROR(VLOOKUP(#REF!&amp;"-"&amp;ROW()-108,[1]ワークシート!$C$2:$BW$498,30,0),"")</f>
        <v/>
      </c>
      <c r="AE159" s="95"/>
      <c r="AF159" s="40" t="str">
        <f t="shared" si="3"/>
        <v/>
      </c>
      <c r="AG159" s="40"/>
      <c r="AH159" s="40"/>
      <c r="AI159" s="40"/>
      <c r="AJ159" s="95" t="str">
        <f>+IFERROR(IF(VLOOKUP(#REF!&amp;"-"&amp;ROW()-108,[1]ワークシート!$C$2:$BW$498,31,0)="","",VLOOKUP(#REF!&amp;"-"&amp;ROW()-108,[1]ワークシート!$C$2:$BW$498,31,0)),"")</f>
        <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hidden="1" customHeight="1">
      <c r="A160" s="2"/>
      <c r="B160" s="13" t="str">
        <f>+IFERROR(VLOOKUP(#REF!&amp;"-"&amp;ROW()-108,[1]ワークシート!$C$2:$BW$498,9,0),"")</f>
        <v/>
      </c>
      <c r="C160" s="24"/>
      <c r="D160" s="29" t="str">
        <f>+IFERROR(IF(VLOOKUP(#REF!&amp;"-"&amp;ROW()-108,[1]ワークシート!$C$2:$BW$498,10,0)="","",VLOOKUP(#REF!&amp;"-"&amp;ROW()-108,[1]ワークシート!$C$2:$BW$498,10,0)),"")</f>
        <v/>
      </c>
      <c r="E160" s="24"/>
      <c r="F160" s="13" t="str">
        <f>+IFERROR(VLOOKUP(#REF!&amp;"-"&amp;ROW()-108,[1]ワークシート!$C$2:$BW$498,11,0),"")</f>
        <v/>
      </c>
      <c r="G160" s="24"/>
      <c r="H160" s="40" t="str">
        <f>+IFERROR(VLOOKUP(#REF!&amp;"-"&amp;ROW()-108,[1]ワークシート!$C$2:$BW$498,12,0),"")</f>
        <v/>
      </c>
      <c r="I1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0" s="48"/>
      <c r="K160" s="13" t="str">
        <f>+IFERROR(VLOOKUP(#REF!&amp;"-"&amp;ROW()-108,[1]ワークシート!$C$2:$BW$498,19,0),"")</f>
        <v/>
      </c>
      <c r="L160" s="29"/>
      <c r="M160" s="24"/>
      <c r="N160" s="55" t="str">
        <f>+IFERROR(VLOOKUP(#REF!&amp;"-"&amp;ROW()-108,[1]ワークシート!$C$2:$BW$498,24,0),"")</f>
        <v/>
      </c>
      <c r="O160" s="62"/>
      <c r="P160" s="65" t="str">
        <f>+IFERROR(VLOOKUP(#REF!&amp;"-"&amp;ROW()-108,[1]ワークシート!$C$2:$BW$498,25,0),"")</f>
        <v/>
      </c>
      <c r="Q160" s="65"/>
      <c r="R160" s="74" t="str">
        <f>+IFERROR(VLOOKUP(#REF!&amp;"-"&amp;ROW()-108,[1]ワークシート!$C$2:$BW$498,55,0),"")</f>
        <v/>
      </c>
      <c r="S160" s="74"/>
      <c r="T160" s="74"/>
      <c r="U160" s="65" t="str">
        <f>+IFERROR(VLOOKUP(#REF!&amp;"-"&amp;ROW()-108,[1]ワークシート!$C$2:$BW$498,60,0),"")</f>
        <v/>
      </c>
      <c r="V160" s="65"/>
      <c r="W160" s="65" t="str">
        <f>+IFERROR(VLOOKUP(#REF!&amp;"-"&amp;ROW()-108,[1]ワークシート!$C$2:$BW$498,61,0),"")</f>
        <v/>
      </c>
      <c r="X160" s="65"/>
      <c r="Y160" s="65"/>
      <c r="Z160" s="40" t="str">
        <f t="shared" si="2"/>
        <v/>
      </c>
      <c r="AA160" s="40"/>
      <c r="AB160" s="95" t="str">
        <f>+IFERROR(IF(VLOOKUP(#REF!&amp;"-"&amp;ROW()-108,[1]ワークシート!$C$2:$BW$498,13,0)="","",VLOOKUP(#REF!&amp;"-"&amp;ROW()-108,[1]ワークシート!$C$2:$BW$498,13,0)),"")</f>
        <v/>
      </c>
      <c r="AC160" s="95"/>
      <c r="AD160" s="95" t="str">
        <f>+IFERROR(VLOOKUP(#REF!&amp;"-"&amp;ROW()-108,[1]ワークシート!$C$2:$BW$498,30,0),"")</f>
        <v/>
      </c>
      <c r="AE160" s="95"/>
      <c r="AF160" s="40" t="str">
        <f t="shared" si="3"/>
        <v/>
      </c>
      <c r="AG160" s="40"/>
      <c r="AH160" s="40"/>
      <c r="AI160" s="40"/>
      <c r="AJ160" s="95" t="str">
        <f>+IFERROR(IF(VLOOKUP(#REF!&amp;"-"&amp;ROW()-108,[1]ワークシート!$C$2:$BW$498,31,0)="","",VLOOKUP(#REF!&amp;"-"&amp;ROW()-108,[1]ワークシート!$C$2:$BW$498,31,0)),"")</f>
        <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hidden="1" customHeight="1">
      <c r="A161" s="2"/>
      <c r="B161" s="13" t="str">
        <f>+IFERROR(VLOOKUP(#REF!&amp;"-"&amp;ROW()-108,[1]ワークシート!$C$2:$BW$498,9,0),"")</f>
        <v/>
      </c>
      <c r="C161" s="24"/>
      <c r="D161" s="29" t="str">
        <f>+IFERROR(IF(VLOOKUP(#REF!&amp;"-"&amp;ROW()-108,[1]ワークシート!$C$2:$BW$498,10,0)="","",VLOOKUP(#REF!&amp;"-"&amp;ROW()-108,[1]ワークシート!$C$2:$BW$498,10,0)),"")</f>
        <v/>
      </c>
      <c r="E161" s="24"/>
      <c r="F161" s="13" t="str">
        <f>+IFERROR(VLOOKUP(#REF!&amp;"-"&amp;ROW()-108,[1]ワークシート!$C$2:$BW$498,11,0),"")</f>
        <v/>
      </c>
      <c r="G161" s="24"/>
      <c r="H161" s="40" t="str">
        <f>+IFERROR(VLOOKUP(#REF!&amp;"-"&amp;ROW()-108,[1]ワークシート!$C$2:$BW$498,12,0),"")</f>
        <v/>
      </c>
      <c r="I1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1" s="48"/>
      <c r="K161" s="13" t="str">
        <f>+IFERROR(VLOOKUP(#REF!&amp;"-"&amp;ROW()-108,[1]ワークシート!$C$2:$BW$498,19,0),"")</f>
        <v/>
      </c>
      <c r="L161" s="29"/>
      <c r="M161" s="24"/>
      <c r="N161" s="55" t="str">
        <f>+IFERROR(VLOOKUP(#REF!&amp;"-"&amp;ROW()-108,[1]ワークシート!$C$2:$BW$498,24,0),"")</f>
        <v/>
      </c>
      <c r="O161" s="62"/>
      <c r="P161" s="65" t="str">
        <f>+IFERROR(VLOOKUP(#REF!&amp;"-"&amp;ROW()-108,[1]ワークシート!$C$2:$BW$498,25,0),"")</f>
        <v/>
      </c>
      <c r="Q161" s="65"/>
      <c r="R161" s="74" t="str">
        <f>+IFERROR(VLOOKUP(#REF!&amp;"-"&amp;ROW()-108,[1]ワークシート!$C$2:$BW$498,55,0),"")</f>
        <v/>
      </c>
      <c r="S161" s="74"/>
      <c r="T161" s="74"/>
      <c r="U161" s="65" t="str">
        <f>+IFERROR(VLOOKUP(#REF!&amp;"-"&amp;ROW()-108,[1]ワークシート!$C$2:$BW$498,60,0),"")</f>
        <v/>
      </c>
      <c r="V161" s="65"/>
      <c r="W161" s="65" t="str">
        <f>+IFERROR(VLOOKUP(#REF!&amp;"-"&amp;ROW()-108,[1]ワークシート!$C$2:$BW$498,61,0),"")</f>
        <v/>
      </c>
      <c r="X161" s="65"/>
      <c r="Y161" s="65"/>
      <c r="Z161" s="40" t="str">
        <f t="shared" si="2"/>
        <v/>
      </c>
      <c r="AA161" s="40"/>
      <c r="AB161" s="95" t="str">
        <f>+IFERROR(IF(VLOOKUP(#REF!&amp;"-"&amp;ROW()-108,[1]ワークシート!$C$2:$BW$498,13,0)="","",VLOOKUP(#REF!&amp;"-"&amp;ROW()-108,[1]ワークシート!$C$2:$BW$498,13,0)),"")</f>
        <v/>
      </c>
      <c r="AC161" s="95"/>
      <c r="AD161" s="95" t="str">
        <f>+IFERROR(VLOOKUP(#REF!&amp;"-"&amp;ROW()-108,[1]ワークシート!$C$2:$BW$498,30,0),"")</f>
        <v/>
      </c>
      <c r="AE161" s="95"/>
      <c r="AF161" s="40" t="str">
        <f t="shared" si="3"/>
        <v/>
      </c>
      <c r="AG161" s="40"/>
      <c r="AH161" s="40"/>
      <c r="AI161" s="40"/>
      <c r="AJ161" s="95" t="str">
        <f>+IFERROR(IF(VLOOKUP(#REF!&amp;"-"&amp;ROW()-108,[1]ワークシート!$C$2:$BW$498,31,0)="","",VLOOKUP(#REF!&amp;"-"&amp;ROW()-108,[1]ワークシート!$C$2:$BW$498,31,0)),"")</f>
        <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hidden="1" customHeight="1">
      <c r="A162" s="2"/>
      <c r="B162" s="13" t="str">
        <f>+IFERROR(VLOOKUP(#REF!&amp;"-"&amp;ROW()-108,[1]ワークシート!$C$2:$BW$498,9,0),"")</f>
        <v/>
      </c>
      <c r="C162" s="24"/>
      <c r="D162" s="29" t="str">
        <f>+IFERROR(IF(VLOOKUP(#REF!&amp;"-"&amp;ROW()-108,[1]ワークシート!$C$2:$BW$498,10,0)="","",VLOOKUP(#REF!&amp;"-"&amp;ROW()-108,[1]ワークシート!$C$2:$BW$498,10,0)),"")</f>
        <v/>
      </c>
      <c r="E162" s="24"/>
      <c r="F162" s="13" t="str">
        <f>+IFERROR(VLOOKUP(#REF!&amp;"-"&amp;ROW()-108,[1]ワークシート!$C$2:$BW$498,11,0),"")</f>
        <v/>
      </c>
      <c r="G162" s="24"/>
      <c r="H162" s="40" t="str">
        <f>+IFERROR(VLOOKUP(#REF!&amp;"-"&amp;ROW()-108,[1]ワークシート!$C$2:$BW$498,12,0),"")</f>
        <v/>
      </c>
      <c r="I1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2" s="48"/>
      <c r="K162" s="13" t="str">
        <f>+IFERROR(VLOOKUP(#REF!&amp;"-"&amp;ROW()-108,[1]ワークシート!$C$2:$BW$498,19,0),"")</f>
        <v/>
      </c>
      <c r="L162" s="29"/>
      <c r="M162" s="24"/>
      <c r="N162" s="55" t="str">
        <f>+IFERROR(VLOOKUP(#REF!&amp;"-"&amp;ROW()-108,[1]ワークシート!$C$2:$BW$498,24,0),"")</f>
        <v/>
      </c>
      <c r="O162" s="62"/>
      <c r="P162" s="65" t="str">
        <f>+IFERROR(VLOOKUP(#REF!&amp;"-"&amp;ROW()-108,[1]ワークシート!$C$2:$BW$498,25,0),"")</f>
        <v/>
      </c>
      <c r="Q162" s="65"/>
      <c r="R162" s="74" t="str">
        <f>+IFERROR(VLOOKUP(#REF!&amp;"-"&amp;ROW()-108,[1]ワークシート!$C$2:$BW$498,55,0),"")</f>
        <v/>
      </c>
      <c r="S162" s="74"/>
      <c r="T162" s="74"/>
      <c r="U162" s="65" t="str">
        <f>+IFERROR(VLOOKUP(#REF!&amp;"-"&amp;ROW()-108,[1]ワークシート!$C$2:$BW$498,60,0),"")</f>
        <v/>
      </c>
      <c r="V162" s="65"/>
      <c r="W162" s="65" t="str">
        <f>+IFERROR(VLOOKUP(#REF!&amp;"-"&amp;ROW()-108,[1]ワークシート!$C$2:$BW$498,61,0),"")</f>
        <v/>
      </c>
      <c r="X162" s="65"/>
      <c r="Y162" s="65"/>
      <c r="Z162" s="40" t="str">
        <f t="shared" si="2"/>
        <v/>
      </c>
      <c r="AA162" s="40"/>
      <c r="AB162" s="95" t="str">
        <f>+IFERROR(IF(VLOOKUP(#REF!&amp;"-"&amp;ROW()-108,[1]ワークシート!$C$2:$BW$498,13,0)="","",VLOOKUP(#REF!&amp;"-"&amp;ROW()-108,[1]ワークシート!$C$2:$BW$498,13,0)),"")</f>
        <v/>
      </c>
      <c r="AC162" s="95"/>
      <c r="AD162" s="95" t="str">
        <f>+IFERROR(VLOOKUP(#REF!&amp;"-"&amp;ROW()-108,[1]ワークシート!$C$2:$BW$498,30,0),"")</f>
        <v/>
      </c>
      <c r="AE162" s="95"/>
      <c r="AF162" s="40" t="str">
        <f t="shared" si="3"/>
        <v/>
      </c>
      <c r="AG162" s="40"/>
      <c r="AH162" s="40"/>
      <c r="AI162" s="40"/>
      <c r="AJ162" s="95" t="str">
        <f>+IFERROR(IF(VLOOKUP(#REF!&amp;"-"&amp;ROW()-108,[1]ワークシート!$C$2:$BW$498,31,0)="","",VLOOKUP(#REF!&amp;"-"&amp;ROW()-108,[1]ワークシート!$C$2:$BW$498,31,0)),"")</f>
        <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hidden="1" customHeight="1">
      <c r="A163" s="2"/>
      <c r="B163" s="13" t="str">
        <f>+IFERROR(VLOOKUP(#REF!&amp;"-"&amp;ROW()-108,[1]ワークシート!$C$2:$BW$498,9,0),"")</f>
        <v/>
      </c>
      <c r="C163" s="24"/>
      <c r="D163" s="29" t="str">
        <f>+IFERROR(IF(VLOOKUP(#REF!&amp;"-"&amp;ROW()-108,[1]ワークシート!$C$2:$BW$498,10,0)="","",VLOOKUP(#REF!&amp;"-"&amp;ROW()-108,[1]ワークシート!$C$2:$BW$498,10,0)),"")</f>
        <v/>
      </c>
      <c r="E163" s="24"/>
      <c r="F163" s="13" t="str">
        <f>+IFERROR(VLOOKUP(#REF!&amp;"-"&amp;ROW()-108,[1]ワークシート!$C$2:$BW$498,11,0),"")</f>
        <v/>
      </c>
      <c r="G163" s="24"/>
      <c r="H163" s="40" t="str">
        <f>+IFERROR(VLOOKUP(#REF!&amp;"-"&amp;ROW()-108,[1]ワークシート!$C$2:$BW$498,12,0),"")</f>
        <v/>
      </c>
      <c r="I1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3" s="48"/>
      <c r="K163" s="13" t="str">
        <f>+IFERROR(VLOOKUP(#REF!&amp;"-"&amp;ROW()-108,[1]ワークシート!$C$2:$BW$498,19,0),"")</f>
        <v/>
      </c>
      <c r="L163" s="29"/>
      <c r="M163" s="24"/>
      <c r="N163" s="55" t="str">
        <f>+IFERROR(VLOOKUP(#REF!&amp;"-"&amp;ROW()-108,[1]ワークシート!$C$2:$BW$498,24,0),"")</f>
        <v/>
      </c>
      <c r="O163" s="62"/>
      <c r="P163" s="65" t="str">
        <f>+IFERROR(VLOOKUP(#REF!&amp;"-"&amp;ROW()-108,[1]ワークシート!$C$2:$BW$498,25,0),"")</f>
        <v/>
      </c>
      <c r="Q163" s="65"/>
      <c r="R163" s="74" t="str">
        <f>+IFERROR(VLOOKUP(#REF!&amp;"-"&amp;ROW()-108,[1]ワークシート!$C$2:$BW$498,55,0),"")</f>
        <v/>
      </c>
      <c r="S163" s="74"/>
      <c r="T163" s="74"/>
      <c r="U163" s="65" t="str">
        <f>+IFERROR(VLOOKUP(#REF!&amp;"-"&amp;ROW()-108,[1]ワークシート!$C$2:$BW$498,60,0),"")</f>
        <v/>
      </c>
      <c r="V163" s="65"/>
      <c r="W163" s="65" t="str">
        <f>+IFERROR(VLOOKUP(#REF!&amp;"-"&amp;ROW()-108,[1]ワークシート!$C$2:$BW$498,61,0),"")</f>
        <v/>
      </c>
      <c r="X163" s="65"/>
      <c r="Y163" s="65"/>
      <c r="Z163" s="40" t="str">
        <f t="shared" si="2"/>
        <v/>
      </c>
      <c r="AA163" s="40"/>
      <c r="AB163" s="95" t="str">
        <f>+IFERROR(IF(VLOOKUP(#REF!&amp;"-"&amp;ROW()-108,[1]ワークシート!$C$2:$BW$498,13,0)="","",VLOOKUP(#REF!&amp;"-"&amp;ROW()-108,[1]ワークシート!$C$2:$BW$498,13,0)),"")</f>
        <v/>
      </c>
      <c r="AC163" s="95"/>
      <c r="AD163" s="95" t="str">
        <f>+IFERROR(VLOOKUP(#REF!&amp;"-"&amp;ROW()-108,[1]ワークシート!$C$2:$BW$498,30,0),"")</f>
        <v/>
      </c>
      <c r="AE163" s="95"/>
      <c r="AF163" s="40" t="str">
        <f t="shared" si="3"/>
        <v/>
      </c>
      <c r="AG163" s="40"/>
      <c r="AH163" s="40"/>
      <c r="AI163" s="40"/>
      <c r="AJ163" s="95" t="str">
        <f>+IFERROR(IF(VLOOKUP(#REF!&amp;"-"&amp;ROW()-108,[1]ワークシート!$C$2:$BW$498,31,0)="","",VLOOKUP(#REF!&amp;"-"&amp;ROW()-108,[1]ワークシート!$C$2:$BW$498,31,0)),"")</f>
        <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hidden="1" customHeight="1">
      <c r="A164" s="2"/>
      <c r="B164" s="13" t="str">
        <f>+IFERROR(VLOOKUP(#REF!&amp;"-"&amp;ROW()-108,[1]ワークシート!$C$2:$BW$498,9,0),"")</f>
        <v/>
      </c>
      <c r="C164" s="24"/>
      <c r="D164" s="29" t="str">
        <f>+IFERROR(IF(VLOOKUP(#REF!&amp;"-"&amp;ROW()-108,[1]ワークシート!$C$2:$BW$498,10,0)="","",VLOOKUP(#REF!&amp;"-"&amp;ROW()-108,[1]ワークシート!$C$2:$BW$498,10,0)),"")</f>
        <v/>
      </c>
      <c r="E164" s="24"/>
      <c r="F164" s="13" t="str">
        <f>+IFERROR(VLOOKUP(#REF!&amp;"-"&amp;ROW()-108,[1]ワークシート!$C$2:$BW$498,11,0),"")</f>
        <v/>
      </c>
      <c r="G164" s="24"/>
      <c r="H164" s="40" t="str">
        <f>+IFERROR(VLOOKUP(#REF!&amp;"-"&amp;ROW()-108,[1]ワークシート!$C$2:$BW$498,12,0),"")</f>
        <v/>
      </c>
      <c r="I1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4" s="48"/>
      <c r="K164" s="13" t="str">
        <f>+IFERROR(VLOOKUP(#REF!&amp;"-"&amp;ROW()-108,[1]ワークシート!$C$2:$BW$498,19,0),"")</f>
        <v/>
      </c>
      <c r="L164" s="29"/>
      <c r="M164" s="24"/>
      <c r="N164" s="55" t="str">
        <f>+IFERROR(VLOOKUP(#REF!&amp;"-"&amp;ROW()-108,[1]ワークシート!$C$2:$BW$498,24,0),"")</f>
        <v/>
      </c>
      <c r="O164" s="62"/>
      <c r="P164" s="65" t="str">
        <f>+IFERROR(VLOOKUP(#REF!&amp;"-"&amp;ROW()-108,[1]ワークシート!$C$2:$BW$498,25,0),"")</f>
        <v/>
      </c>
      <c r="Q164" s="65"/>
      <c r="R164" s="74" t="str">
        <f>+IFERROR(VLOOKUP(#REF!&amp;"-"&amp;ROW()-108,[1]ワークシート!$C$2:$BW$498,55,0),"")</f>
        <v/>
      </c>
      <c r="S164" s="74"/>
      <c r="T164" s="74"/>
      <c r="U164" s="65" t="str">
        <f>+IFERROR(VLOOKUP(#REF!&amp;"-"&amp;ROW()-108,[1]ワークシート!$C$2:$BW$498,60,0),"")</f>
        <v/>
      </c>
      <c r="V164" s="65"/>
      <c r="W164" s="65" t="str">
        <f>+IFERROR(VLOOKUP(#REF!&amp;"-"&amp;ROW()-108,[1]ワークシート!$C$2:$BW$498,61,0),"")</f>
        <v/>
      </c>
      <c r="X164" s="65"/>
      <c r="Y164" s="65"/>
      <c r="Z164" s="40" t="str">
        <f t="shared" si="2"/>
        <v/>
      </c>
      <c r="AA164" s="40"/>
      <c r="AB164" s="95" t="str">
        <f>+IFERROR(IF(VLOOKUP(#REF!&amp;"-"&amp;ROW()-108,[1]ワークシート!$C$2:$BW$498,13,0)="","",VLOOKUP(#REF!&amp;"-"&amp;ROW()-108,[1]ワークシート!$C$2:$BW$498,13,0)),"")</f>
        <v/>
      </c>
      <c r="AC164" s="95"/>
      <c r="AD164" s="95" t="str">
        <f>+IFERROR(VLOOKUP(#REF!&amp;"-"&amp;ROW()-108,[1]ワークシート!$C$2:$BW$498,30,0),"")</f>
        <v/>
      </c>
      <c r="AE164" s="95"/>
      <c r="AF164" s="40" t="str">
        <f t="shared" si="3"/>
        <v/>
      </c>
      <c r="AG164" s="40"/>
      <c r="AH164" s="40"/>
      <c r="AI164" s="40"/>
      <c r="AJ164" s="95" t="str">
        <f>+IFERROR(IF(VLOOKUP(#REF!&amp;"-"&amp;ROW()-108,[1]ワークシート!$C$2:$BW$498,31,0)="","",VLOOKUP(#REF!&amp;"-"&amp;ROW()-108,[1]ワークシート!$C$2:$BW$498,31,0)),"")</f>
        <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hidden="1" customHeight="1">
      <c r="A165" s="2"/>
      <c r="B165" s="13" t="str">
        <f>+IFERROR(VLOOKUP(#REF!&amp;"-"&amp;ROW()-108,[1]ワークシート!$C$2:$BW$498,9,0),"")</f>
        <v/>
      </c>
      <c r="C165" s="24"/>
      <c r="D165" s="29" t="str">
        <f>+IFERROR(IF(VLOOKUP(#REF!&amp;"-"&amp;ROW()-108,[1]ワークシート!$C$2:$BW$498,10,0)="","",VLOOKUP(#REF!&amp;"-"&amp;ROW()-108,[1]ワークシート!$C$2:$BW$498,10,0)),"")</f>
        <v/>
      </c>
      <c r="E165" s="24"/>
      <c r="F165" s="13" t="str">
        <f>+IFERROR(VLOOKUP(#REF!&amp;"-"&amp;ROW()-108,[1]ワークシート!$C$2:$BW$498,11,0),"")</f>
        <v/>
      </c>
      <c r="G165" s="24"/>
      <c r="H165" s="40" t="str">
        <f>+IFERROR(VLOOKUP(#REF!&amp;"-"&amp;ROW()-108,[1]ワークシート!$C$2:$BW$498,12,0),"")</f>
        <v/>
      </c>
      <c r="I1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5" s="48"/>
      <c r="K165" s="13" t="str">
        <f>+IFERROR(VLOOKUP(#REF!&amp;"-"&amp;ROW()-108,[1]ワークシート!$C$2:$BW$498,19,0),"")</f>
        <v/>
      </c>
      <c r="L165" s="29"/>
      <c r="M165" s="24"/>
      <c r="N165" s="55" t="str">
        <f>+IFERROR(VLOOKUP(#REF!&amp;"-"&amp;ROW()-108,[1]ワークシート!$C$2:$BW$498,24,0),"")</f>
        <v/>
      </c>
      <c r="O165" s="62"/>
      <c r="P165" s="65" t="str">
        <f>+IFERROR(VLOOKUP(#REF!&amp;"-"&amp;ROW()-108,[1]ワークシート!$C$2:$BW$498,25,0),"")</f>
        <v/>
      </c>
      <c r="Q165" s="65"/>
      <c r="R165" s="74" t="str">
        <f>+IFERROR(VLOOKUP(#REF!&amp;"-"&amp;ROW()-108,[1]ワークシート!$C$2:$BW$498,55,0),"")</f>
        <v/>
      </c>
      <c r="S165" s="74"/>
      <c r="T165" s="74"/>
      <c r="U165" s="65" t="str">
        <f>+IFERROR(VLOOKUP(#REF!&amp;"-"&amp;ROW()-108,[1]ワークシート!$C$2:$BW$498,60,0),"")</f>
        <v/>
      </c>
      <c r="V165" s="65"/>
      <c r="W165" s="65" t="str">
        <f>+IFERROR(VLOOKUP(#REF!&amp;"-"&amp;ROW()-108,[1]ワークシート!$C$2:$BW$498,61,0),"")</f>
        <v/>
      </c>
      <c r="X165" s="65"/>
      <c r="Y165" s="65"/>
      <c r="Z165" s="40" t="str">
        <f t="shared" si="2"/>
        <v/>
      </c>
      <c r="AA165" s="40"/>
      <c r="AB165" s="95" t="str">
        <f>+IFERROR(IF(VLOOKUP(#REF!&amp;"-"&amp;ROW()-108,[1]ワークシート!$C$2:$BW$498,13,0)="","",VLOOKUP(#REF!&amp;"-"&amp;ROW()-108,[1]ワークシート!$C$2:$BW$498,13,0)),"")</f>
        <v/>
      </c>
      <c r="AC165" s="95"/>
      <c r="AD165" s="95" t="str">
        <f>+IFERROR(VLOOKUP(#REF!&amp;"-"&amp;ROW()-108,[1]ワークシート!$C$2:$BW$498,30,0),"")</f>
        <v/>
      </c>
      <c r="AE165" s="95"/>
      <c r="AF165" s="40" t="str">
        <f t="shared" si="3"/>
        <v/>
      </c>
      <c r="AG165" s="40"/>
      <c r="AH165" s="40"/>
      <c r="AI165" s="40"/>
      <c r="AJ165" s="95" t="str">
        <f>+IFERROR(IF(VLOOKUP(#REF!&amp;"-"&amp;ROW()-108,[1]ワークシート!$C$2:$BW$498,31,0)="","",VLOOKUP(#REF!&amp;"-"&amp;ROW()-108,[1]ワークシート!$C$2:$BW$498,31,0)),"")</f>
        <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hidden="1" customHeight="1">
      <c r="A166" s="2"/>
      <c r="B166" s="13" t="str">
        <f>+IFERROR(VLOOKUP(#REF!&amp;"-"&amp;ROW()-108,[1]ワークシート!$C$2:$BW$498,9,0),"")</f>
        <v/>
      </c>
      <c r="C166" s="24"/>
      <c r="D166" s="29" t="str">
        <f>+IFERROR(IF(VLOOKUP(#REF!&amp;"-"&amp;ROW()-108,[1]ワークシート!$C$2:$BW$498,10,0)="","",VLOOKUP(#REF!&amp;"-"&amp;ROW()-108,[1]ワークシート!$C$2:$BW$498,10,0)),"")</f>
        <v/>
      </c>
      <c r="E166" s="24"/>
      <c r="F166" s="13" t="str">
        <f>+IFERROR(VLOOKUP(#REF!&amp;"-"&amp;ROW()-108,[1]ワークシート!$C$2:$BW$498,11,0),"")</f>
        <v/>
      </c>
      <c r="G166" s="24"/>
      <c r="H166" s="40" t="str">
        <f>+IFERROR(VLOOKUP(#REF!&amp;"-"&amp;ROW()-108,[1]ワークシート!$C$2:$BW$498,12,0),"")</f>
        <v/>
      </c>
      <c r="I1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6" s="48"/>
      <c r="K166" s="13" t="str">
        <f>+IFERROR(VLOOKUP(#REF!&amp;"-"&amp;ROW()-108,[1]ワークシート!$C$2:$BW$498,19,0),"")</f>
        <v/>
      </c>
      <c r="L166" s="29"/>
      <c r="M166" s="24"/>
      <c r="N166" s="55" t="str">
        <f>+IFERROR(VLOOKUP(#REF!&amp;"-"&amp;ROW()-108,[1]ワークシート!$C$2:$BW$498,24,0),"")</f>
        <v/>
      </c>
      <c r="O166" s="62"/>
      <c r="P166" s="65" t="str">
        <f>+IFERROR(VLOOKUP(#REF!&amp;"-"&amp;ROW()-108,[1]ワークシート!$C$2:$BW$498,25,0),"")</f>
        <v/>
      </c>
      <c r="Q166" s="65"/>
      <c r="R166" s="74" t="str">
        <f>+IFERROR(VLOOKUP(#REF!&amp;"-"&amp;ROW()-108,[1]ワークシート!$C$2:$BW$498,55,0),"")</f>
        <v/>
      </c>
      <c r="S166" s="74"/>
      <c r="T166" s="74"/>
      <c r="U166" s="65" t="str">
        <f>+IFERROR(VLOOKUP(#REF!&amp;"-"&amp;ROW()-108,[1]ワークシート!$C$2:$BW$498,60,0),"")</f>
        <v/>
      </c>
      <c r="V166" s="65"/>
      <c r="W166" s="65" t="str">
        <f>+IFERROR(VLOOKUP(#REF!&amp;"-"&amp;ROW()-108,[1]ワークシート!$C$2:$BW$498,61,0),"")</f>
        <v/>
      </c>
      <c r="X166" s="65"/>
      <c r="Y166" s="65"/>
      <c r="Z166" s="40" t="str">
        <f t="shared" si="2"/>
        <v/>
      </c>
      <c r="AA166" s="40"/>
      <c r="AB166" s="95" t="str">
        <f>+IFERROR(IF(VLOOKUP(#REF!&amp;"-"&amp;ROW()-108,[1]ワークシート!$C$2:$BW$498,13,0)="","",VLOOKUP(#REF!&amp;"-"&amp;ROW()-108,[1]ワークシート!$C$2:$BW$498,13,0)),"")</f>
        <v/>
      </c>
      <c r="AC166" s="95"/>
      <c r="AD166" s="95" t="str">
        <f>+IFERROR(VLOOKUP(#REF!&amp;"-"&amp;ROW()-108,[1]ワークシート!$C$2:$BW$498,30,0),"")</f>
        <v/>
      </c>
      <c r="AE166" s="95"/>
      <c r="AF166" s="40" t="str">
        <f t="shared" si="3"/>
        <v/>
      </c>
      <c r="AG166" s="40"/>
      <c r="AH166" s="40"/>
      <c r="AI166" s="40"/>
      <c r="AJ166" s="95" t="str">
        <f>+IFERROR(IF(VLOOKUP(#REF!&amp;"-"&amp;ROW()-108,[1]ワークシート!$C$2:$BW$498,31,0)="","",VLOOKUP(#REF!&amp;"-"&amp;ROW()-108,[1]ワークシート!$C$2:$BW$498,31,0)),"")</f>
        <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hidden="1" customHeight="1">
      <c r="A167" s="2"/>
      <c r="B167" s="13" t="str">
        <f>+IFERROR(VLOOKUP(#REF!&amp;"-"&amp;ROW()-108,[1]ワークシート!$C$2:$BW$498,9,0),"")</f>
        <v/>
      </c>
      <c r="C167" s="24"/>
      <c r="D167" s="29" t="str">
        <f>+IFERROR(IF(VLOOKUP(#REF!&amp;"-"&amp;ROW()-108,[1]ワークシート!$C$2:$BW$498,10,0)="","",VLOOKUP(#REF!&amp;"-"&amp;ROW()-108,[1]ワークシート!$C$2:$BW$498,10,0)),"")</f>
        <v/>
      </c>
      <c r="E167" s="24"/>
      <c r="F167" s="13" t="str">
        <f>+IFERROR(VLOOKUP(#REF!&amp;"-"&amp;ROW()-108,[1]ワークシート!$C$2:$BW$498,11,0),"")</f>
        <v/>
      </c>
      <c r="G167" s="24"/>
      <c r="H167" s="40" t="str">
        <f>+IFERROR(VLOOKUP(#REF!&amp;"-"&amp;ROW()-108,[1]ワークシート!$C$2:$BW$498,12,0),"")</f>
        <v/>
      </c>
      <c r="I1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7" s="48"/>
      <c r="K167" s="13" t="str">
        <f>+IFERROR(VLOOKUP(#REF!&amp;"-"&amp;ROW()-108,[1]ワークシート!$C$2:$BW$498,19,0),"")</f>
        <v/>
      </c>
      <c r="L167" s="29"/>
      <c r="M167" s="24"/>
      <c r="N167" s="55" t="str">
        <f>+IFERROR(VLOOKUP(#REF!&amp;"-"&amp;ROW()-108,[1]ワークシート!$C$2:$BW$498,24,0),"")</f>
        <v/>
      </c>
      <c r="O167" s="62"/>
      <c r="P167" s="65" t="str">
        <f>+IFERROR(VLOOKUP(#REF!&amp;"-"&amp;ROW()-108,[1]ワークシート!$C$2:$BW$498,25,0),"")</f>
        <v/>
      </c>
      <c r="Q167" s="65"/>
      <c r="R167" s="74" t="str">
        <f>+IFERROR(VLOOKUP(#REF!&amp;"-"&amp;ROW()-108,[1]ワークシート!$C$2:$BW$498,55,0),"")</f>
        <v/>
      </c>
      <c r="S167" s="74"/>
      <c r="T167" s="74"/>
      <c r="U167" s="65" t="str">
        <f>+IFERROR(VLOOKUP(#REF!&amp;"-"&amp;ROW()-108,[1]ワークシート!$C$2:$BW$498,60,0),"")</f>
        <v/>
      </c>
      <c r="V167" s="65"/>
      <c r="W167" s="65" t="str">
        <f>+IFERROR(VLOOKUP(#REF!&amp;"-"&amp;ROW()-108,[1]ワークシート!$C$2:$BW$498,61,0),"")</f>
        <v/>
      </c>
      <c r="X167" s="65"/>
      <c r="Y167" s="65"/>
      <c r="Z167" s="40" t="str">
        <f t="shared" si="2"/>
        <v/>
      </c>
      <c r="AA167" s="40"/>
      <c r="AB167" s="95" t="str">
        <f>+IFERROR(IF(VLOOKUP(#REF!&amp;"-"&amp;ROW()-108,[1]ワークシート!$C$2:$BW$498,13,0)="","",VLOOKUP(#REF!&amp;"-"&amp;ROW()-108,[1]ワークシート!$C$2:$BW$498,13,0)),"")</f>
        <v/>
      </c>
      <c r="AC167" s="95"/>
      <c r="AD167" s="95" t="str">
        <f>+IFERROR(VLOOKUP(#REF!&amp;"-"&amp;ROW()-108,[1]ワークシート!$C$2:$BW$498,30,0),"")</f>
        <v/>
      </c>
      <c r="AE167" s="95"/>
      <c r="AF167" s="40" t="str">
        <f t="shared" si="3"/>
        <v/>
      </c>
      <c r="AG167" s="40"/>
      <c r="AH167" s="40"/>
      <c r="AI167" s="40"/>
      <c r="AJ167" s="95" t="str">
        <f>+IFERROR(IF(VLOOKUP(#REF!&amp;"-"&amp;ROW()-108,[1]ワークシート!$C$2:$BW$498,31,0)="","",VLOOKUP(#REF!&amp;"-"&amp;ROW()-108,[1]ワークシート!$C$2:$BW$498,31,0)),"")</f>
        <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hidden="1" customHeight="1">
      <c r="A168" s="2"/>
      <c r="B168" s="13" t="str">
        <f>+IFERROR(VLOOKUP(#REF!&amp;"-"&amp;ROW()-108,[1]ワークシート!$C$2:$BW$498,9,0),"")</f>
        <v/>
      </c>
      <c r="C168" s="24"/>
      <c r="D168" s="29" t="str">
        <f>+IFERROR(IF(VLOOKUP(#REF!&amp;"-"&amp;ROW()-108,[1]ワークシート!$C$2:$BW$498,10,0)="","",VLOOKUP(#REF!&amp;"-"&amp;ROW()-108,[1]ワークシート!$C$2:$BW$498,10,0)),"")</f>
        <v/>
      </c>
      <c r="E168" s="24"/>
      <c r="F168" s="13" t="str">
        <f>+IFERROR(VLOOKUP(#REF!&amp;"-"&amp;ROW()-108,[1]ワークシート!$C$2:$BW$498,11,0),"")</f>
        <v/>
      </c>
      <c r="G168" s="24"/>
      <c r="H168" s="40" t="str">
        <f>+IFERROR(VLOOKUP(#REF!&amp;"-"&amp;ROW()-108,[1]ワークシート!$C$2:$BW$498,12,0),"")</f>
        <v/>
      </c>
      <c r="I1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8" s="48"/>
      <c r="K168" s="13" t="str">
        <f>+IFERROR(VLOOKUP(#REF!&amp;"-"&amp;ROW()-108,[1]ワークシート!$C$2:$BW$498,19,0),"")</f>
        <v/>
      </c>
      <c r="L168" s="29"/>
      <c r="M168" s="24"/>
      <c r="N168" s="55" t="str">
        <f>+IFERROR(VLOOKUP(#REF!&amp;"-"&amp;ROW()-108,[1]ワークシート!$C$2:$BW$498,24,0),"")</f>
        <v/>
      </c>
      <c r="O168" s="62"/>
      <c r="P168" s="65" t="str">
        <f>+IFERROR(VLOOKUP(#REF!&amp;"-"&amp;ROW()-108,[1]ワークシート!$C$2:$BW$498,25,0),"")</f>
        <v/>
      </c>
      <c r="Q168" s="65"/>
      <c r="R168" s="74" t="str">
        <f>+IFERROR(VLOOKUP(#REF!&amp;"-"&amp;ROW()-108,[1]ワークシート!$C$2:$BW$498,55,0),"")</f>
        <v/>
      </c>
      <c r="S168" s="74"/>
      <c r="T168" s="74"/>
      <c r="U168" s="65" t="str">
        <f>+IFERROR(VLOOKUP(#REF!&amp;"-"&amp;ROW()-108,[1]ワークシート!$C$2:$BW$498,60,0),"")</f>
        <v/>
      </c>
      <c r="V168" s="65"/>
      <c r="W168" s="65" t="str">
        <f>+IFERROR(VLOOKUP(#REF!&amp;"-"&amp;ROW()-108,[1]ワークシート!$C$2:$BW$498,61,0),"")</f>
        <v/>
      </c>
      <c r="X168" s="65"/>
      <c r="Y168" s="65"/>
      <c r="Z168" s="40" t="str">
        <f t="shared" si="2"/>
        <v/>
      </c>
      <c r="AA168" s="40"/>
      <c r="AB168" s="95" t="str">
        <f>+IFERROR(IF(VLOOKUP(#REF!&amp;"-"&amp;ROW()-108,[1]ワークシート!$C$2:$BW$498,13,0)="","",VLOOKUP(#REF!&amp;"-"&amp;ROW()-108,[1]ワークシート!$C$2:$BW$498,13,0)),"")</f>
        <v/>
      </c>
      <c r="AC168" s="95"/>
      <c r="AD168" s="95" t="str">
        <f>+IFERROR(VLOOKUP(#REF!&amp;"-"&amp;ROW()-108,[1]ワークシート!$C$2:$BW$498,30,0),"")</f>
        <v/>
      </c>
      <c r="AE168" s="95"/>
      <c r="AF168" s="40" t="str">
        <f t="shared" si="3"/>
        <v/>
      </c>
      <c r="AG168" s="40"/>
      <c r="AH168" s="40"/>
      <c r="AI168" s="40"/>
      <c r="AJ168" s="95" t="str">
        <f>+IFERROR(IF(VLOOKUP(#REF!&amp;"-"&amp;ROW()-108,[1]ワークシート!$C$2:$BW$498,31,0)="","",VLOOKUP(#REF!&amp;"-"&amp;ROW()-108,[1]ワークシート!$C$2:$BW$498,31,0)),"")</f>
        <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hidden="1" customHeight="1">
      <c r="A169" s="2"/>
      <c r="B169" s="13" t="str">
        <f>+IFERROR(VLOOKUP(#REF!&amp;"-"&amp;ROW()-108,[1]ワークシート!$C$2:$BW$498,9,0),"")</f>
        <v/>
      </c>
      <c r="C169" s="24"/>
      <c r="D169" s="29" t="str">
        <f>+IFERROR(IF(VLOOKUP(#REF!&amp;"-"&amp;ROW()-108,[1]ワークシート!$C$2:$BW$498,10,0)="","",VLOOKUP(#REF!&amp;"-"&amp;ROW()-108,[1]ワークシート!$C$2:$BW$498,10,0)),"")</f>
        <v/>
      </c>
      <c r="E169" s="24"/>
      <c r="F169" s="13" t="str">
        <f>+IFERROR(VLOOKUP(#REF!&amp;"-"&amp;ROW()-108,[1]ワークシート!$C$2:$BW$498,11,0),"")</f>
        <v/>
      </c>
      <c r="G169" s="24"/>
      <c r="H169" s="40" t="str">
        <f>+IFERROR(VLOOKUP(#REF!&amp;"-"&amp;ROW()-108,[1]ワークシート!$C$2:$BW$498,12,0),"")</f>
        <v/>
      </c>
      <c r="I1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9" s="48"/>
      <c r="K169" s="13" t="str">
        <f>+IFERROR(VLOOKUP(#REF!&amp;"-"&amp;ROW()-108,[1]ワークシート!$C$2:$BW$498,19,0),"")</f>
        <v/>
      </c>
      <c r="L169" s="29"/>
      <c r="M169" s="24"/>
      <c r="N169" s="55" t="str">
        <f>+IFERROR(VLOOKUP(#REF!&amp;"-"&amp;ROW()-108,[1]ワークシート!$C$2:$BW$498,24,0),"")</f>
        <v/>
      </c>
      <c r="O169" s="62"/>
      <c r="P169" s="65" t="str">
        <f>+IFERROR(VLOOKUP(#REF!&amp;"-"&amp;ROW()-108,[1]ワークシート!$C$2:$BW$498,25,0),"")</f>
        <v/>
      </c>
      <c r="Q169" s="65"/>
      <c r="R169" s="74" t="str">
        <f>+IFERROR(VLOOKUP(#REF!&amp;"-"&amp;ROW()-108,[1]ワークシート!$C$2:$BW$498,55,0),"")</f>
        <v/>
      </c>
      <c r="S169" s="74"/>
      <c r="T169" s="74"/>
      <c r="U169" s="65" t="str">
        <f>+IFERROR(VLOOKUP(#REF!&amp;"-"&amp;ROW()-108,[1]ワークシート!$C$2:$BW$498,60,0),"")</f>
        <v/>
      </c>
      <c r="V169" s="65"/>
      <c r="W169" s="65" t="str">
        <f>+IFERROR(VLOOKUP(#REF!&amp;"-"&amp;ROW()-108,[1]ワークシート!$C$2:$BW$498,61,0),"")</f>
        <v/>
      </c>
      <c r="X169" s="65"/>
      <c r="Y169" s="65"/>
      <c r="Z169" s="40" t="str">
        <f t="shared" si="2"/>
        <v/>
      </c>
      <c r="AA169" s="40"/>
      <c r="AB169" s="95" t="str">
        <f>+IFERROR(IF(VLOOKUP(#REF!&amp;"-"&amp;ROW()-108,[1]ワークシート!$C$2:$BW$498,13,0)="","",VLOOKUP(#REF!&amp;"-"&amp;ROW()-108,[1]ワークシート!$C$2:$BW$498,13,0)),"")</f>
        <v/>
      </c>
      <c r="AC169" s="95"/>
      <c r="AD169" s="95" t="str">
        <f>+IFERROR(VLOOKUP(#REF!&amp;"-"&amp;ROW()-108,[1]ワークシート!$C$2:$BW$498,30,0),"")</f>
        <v/>
      </c>
      <c r="AE169" s="95"/>
      <c r="AF169" s="40" t="str">
        <f t="shared" si="3"/>
        <v/>
      </c>
      <c r="AG169" s="40"/>
      <c r="AH169" s="40"/>
      <c r="AI169" s="40"/>
      <c r="AJ169" s="95" t="str">
        <f>+IFERROR(IF(VLOOKUP(#REF!&amp;"-"&amp;ROW()-108,[1]ワークシート!$C$2:$BW$498,31,0)="","",VLOOKUP(#REF!&amp;"-"&amp;ROW()-108,[1]ワークシート!$C$2:$BW$498,31,0)),"")</f>
        <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hidden="1" customHeight="1">
      <c r="A170" s="2"/>
      <c r="B170" s="13" t="str">
        <f>+IFERROR(VLOOKUP(#REF!&amp;"-"&amp;ROW()-108,[1]ワークシート!$C$2:$BW$498,9,0),"")</f>
        <v/>
      </c>
      <c r="C170" s="24"/>
      <c r="D170" s="29" t="str">
        <f>+IFERROR(IF(VLOOKUP(#REF!&amp;"-"&amp;ROW()-108,[1]ワークシート!$C$2:$BW$498,10,0)="","",VLOOKUP(#REF!&amp;"-"&amp;ROW()-108,[1]ワークシート!$C$2:$BW$498,10,0)),"")</f>
        <v/>
      </c>
      <c r="E170" s="24"/>
      <c r="F170" s="13" t="str">
        <f>+IFERROR(VLOOKUP(#REF!&amp;"-"&amp;ROW()-108,[1]ワークシート!$C$2:$BW$498,11,0),"")</f>
        <v/>
      </c>
      <c r="G170" s="24"/>
      <c r="H170" s="40" t="str">
        <f>+IFERROR(VLOOKUP(#REF!&amp;"-"&amp;ROW()-108,[1]ワークシート!$C$2:$BW$498,12,0),"")</f>
        <v/>
      </c>
      <c r="I1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0" s="48"/>
      <c r="K170" s="13" t="str">
        <f>+IFERROR(VLOOKUP(#REF!&amp;"-"&amp;ROW()-108,[1]ワークシート!$C$2:$BW$498,19,0),"")</f>
        <v/>
      </c>
      <c r="L170" s="29"/>
      <c r="M170" s="24"/>
      <c r="N170" s="55" t="str">
        <f>+IFERROR(VLOOKUP(#REF!&amp;"-"&amp;ROW()-108,[1]ワークシート!$C$2:$BW$498,24,0),"")</f>
        <v/>
      </c>
      <c r="O170" s="62"/>
      <c r="P170" s="65" t="str">
        <f>+IFERROR(VLOOKUP(#REF!&amp;"-"&amp;ROW()-108,[1]ワークシート!$C$2:$BW$498,25,0),"")</f>
        <v/>
      </c>
      <c r="Q170" s="65"/>
      <c r="R170" s="74" t="str">
        <f>+IFERROR(VLOOKUP(#REF!&amp;"-"&amp;ROW()-108,[1]ワークシート!$C$2:$BW$498,55,0),"")</f>
        <v/>
      </c>
      <c r="S170" s="74"/>
      <c r="T170" s="74"/>
      <c r="U170" s="65" t="str">
        <f>+IFERROR(VLOOKUP(#REF!&amp;"-"&amp;ROW()-108,[1]ワークシート!$C$2:$BW$498,60,0),"")</f>
        <v/>
      </c>
      <c r="V170" s="65"/>
      <c r="W170" s="65" t="str">
        <f>+IFERROR(VLOOKUP(#REF!&amp;"-"&amp;ROW()-108,[1]ワークシート!$C$2:$BW$498,61,0),"")</f>
        <v/>
      </c>
      <c r="X170" s="65"/>
      <c r="Y170" s="65"/>
      <c r="Z170" s="40" t="str">
        <f t="shared" si="2"/>
        <v/>
      </c>
      <c r="AA170" s="40"/>
      <c r="AB170" s="95" t="str">
        <f>+IFERROR(IF(VLOOKUP(#REF!&amp;"-"&amp;ROW()-108,[1]ワークシート!$C$2:$BW$498,13,0)="","",VLOOKUP(#REF!&amp;"-"&amp;ROW()-108,[1]ワークシート!$C$2:$BW$498,13,0)),"")</f>
        <v/>
      </c>
      <c r="AC170" s="95"/>
      <c r="AD170" s="95" t="str">
        <f>+IFERROR(VLOOKUP(#REF!&amp;"-"&amp;ROW()-108,[1]ワークシート!$C$2:$BW$498,30,0),"")</f>
        <v/>
      </c>
      <c r="AE170" s="95"/>
      <c r="AF170" s="40" t="str">
        <f t="shared" si="3"/>
        <v/>
      </c>
      <c r="AG170" s="40"/>
      <c r="AH170" s="40"/>
      <c r="AI170" s="40"/>
      <c r="AJ170" s="95" t="str">
        <f>+IFERROR(IF(VLOOKUP(#REF!&amp;"-"&amp;ROW()-108,[1]ワークシート!$C$2:$BW$498,31,0)="","",VLOOKUP(#REF!&amp;"-"&amp;ROW()-108,[1]ワークシート!$C$2:$BW$498,31,0)),"")</f>
        <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hidden="1" customHeight="1">
      <c r="A171" s="2"/>
      <c r="B171" s="13" t="str">
        <f>+IFERROR(VLOOKUP(#REF!&amp;"-"&amp;ROW()-108,[1]ワークシート!$C$2:$BW$498,9,0),"")</f>
        <v/>
      </c>
      <c r="C171" s="24"/>
      <c r="D171" s="29" t="str">
        <f>+IFERROR(IF(VLOOKUP(#REF!&amp;"-"&amp;ROW()-108,[1]ワークシート!$C$2:$BW$498,10,0)="","",VLOOKUP(#REF!&amp;"-"&amp;ROW()-108,[1]ワークシート!$C$2:$BW$498,10,0)),"")</f>
        <v/>
      </c>
      <c r="E171" s="24"/>
      <c r="F171" s="13" t="str">
        <f>+IFERROR(VLOOKUP(#REF!&amp;"-"&amp;ROW()-108,[1]ワークシート!$C$2:$BW$498,11,0),"")</f>
        <v/>
      </c>
      <c r="G171" s="24"/>
      <c r="H171" s="40" t="str">
        <f>+IFERROR(VLOOKUP(#REF!&amp;"-"&amp;ROW()-108,[1]ワークシート!$C$2:$BW$498,12,0),"")</f>
        <v/>
      </c>
      <c r="I1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1" s="48"/>
      <c r="K171" s="13" t="str">
        <f>+IFERROR(VLOOKUP(#REF!&amp;"-"&amp;ROW()-108,[1]ワークシート!$C$2:$BW$498,19,0),"")</f>
        <v/>
      </c>
      <c r="L171" s="29"/>
      <c r="M171" s="24"/>
      <c r="N171" s="55" t="str">
        <f>+IFERROR(VLOOKUP(#REF!&amp;"-"&amp;ROW()-108,[1]ワークシート!$C$2:$BW$498,24,0),"")</f>
        <v/>
      </c>
      <c r="O171" s="62"/>
      <c r="P171" s="65" t="str">
        <f>+IFERROR(VLOOKUP(#REF!&amp;"-"&amp;ROW()-108,[1]ワークシート!$C$2:$BW$498,25,0),"")</f>
        <v/>
      </c>
      <c r="Q171" s="65"/>
      <c r="R171" s="74" t="str">
        <f>+IFERROR(VLOOKUP(#REF!&amp;"-"&amp;ROW()-108,[1]ワークシート!$C$2:$BW$498,55,0),"")</f>
        <v/>
      </c>
      <c r="S171" s="74"/>
      <c r="T171" s="74"/>
      <c r="U171" s="65" t="str">
        <f>+IFERROR(VLOOKUP(#REF!&amp;"-"&amp;ROW()-108,[1]ワークシート!$C$2:$BW$498,60,0),"")</f>
        <v/>
      </c>
      <c r="V171" s="65"/>
      <c r="W171" s="65" t="str">
        <f>+IFERROR(VLOOKUP(#REF!&amp;"-"&amp;ROW()-108,[1]ワークシート!$C$2:$BW$498,61,0),"")</f>
        <v/>
      </c>
      <c r="X171" s="65"/>
      <c r="Y171" s="65"/>
      <c r="Z171" s="40" t="str">
        <f t="shared" si="2"/>
        <v/>
      </c>
      <c r="AA171" s="40"/>
      <c r="AB171" s="95" t="str">
        <f>+IFERROR(IF(VLOOKUP(#REF!&amp;"-"&amp;ROW()-108,[1]ワークシート!$C$2:$BW$498,13,0)="","",VLOOKUP(#REF!&amp;"-"&amp;ROW()-108,[1]ワークシート!$C$2:$BW$498,13,0)),"")</f>
        <v/>
      </c>
      <c r="AC171" s="95"/>
      <c r="AD171" s="95" t="str">
        <f>+IFERROR(VLOOKUP(#REF!&amp;"-"&amp;ROW()-108,[1]ワークシート!$C$2:$BW$498,30,0),"")</f>
        <v/>
      </c>
      <c r="AE171" s="95"/>
      <c r="AF171" s="40" t="str">
        <f t="shared" si="3"/>
        <v/>
      </c>
      <c r="AG171" s="40"/>
      <c r="AH171" s="40"/>
      <c r="AI171" s="40"/>
      <c r="AJ171" s="95" t="str">
        <f>+IFERROR(IF(VLOOKUP(#REF!&amp;"-"&amp;ROW()-108,[1]ワークシート!$C$2:$BW$498,31,0)="","",VLOOKUP(#REF!&amp;"-"&amp;ROW()-108,[1]ワークシート!$C$2:$BW$498,31,0)),"")</f>
        <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hidden="1" customHeight="1">
      <c r="A172" s="2"/>
      <c r="B172" s="13" t="str">
        <f>+IFERROR(VLOOKUP(#REF!&amp;"-"&amp;ROW()-108,[1]ワークシート!$C$2:$BW$498,9,0),"")</f>
        <v/>
      </c>
      <c r="C172" s="24"/>
      <c r="D172" s="29" t="str">
        <f>+IFERROR(IF(VLOOKUP(#REF!&amp;"-"&amp;ROW()-108,[1]ワークシート!$C$2:$BW$498,10,0)="","",VLOOKUP(#REF!&amp;"-"&amp;ROW()-108,[1]ワークシート!$C$2:$BW$498,10,0)),"")</f>
        <v/>
      </c>
      <c r="E172" s="24"/>
      <c r="F172" s="13" t="str">
        <f>+IFERROR(VLOOKUP(#REF!&amp;"-"&amp;ROW()-108,[1]ワークシート!$C$2:$BW$498,11,0),"")</f>
        <v/>
      </c>
      <c r="G172" s="24"/>
      <c r="H172" s="40" t="str">
        <f>+IFERROR(VLOOKUP(#REF!&amp;"-"&amp;ROW()-108,[1]ワークシート!$C$2:$BW$498,12,0),"")</f>
        <v/>
      </c>
      <c r="I1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2" s="48"/>
      <c r="K172" s="13" t="str">
        <f>+IFERROR(VLOOKUP(#REF!&amp;"-"&amp;ROW()-108,[1]ワークシート!$C$2:$BW$498,19,0),"")</f>
        <v/>
      </c>
      <c r="L172" s="29"/>
      <c r="M172" s="24"/>
      <c r="N172" s="55" t="str">
        <f>+IFERROR(VLOOKUP(#REF!&amp;"-"&amp;ROW()-108,[1]ワークシート!$C$2:$BW$498,24,0),"")</f>
        <v/>
      </c>
      <c r="O172" s="62"/>
      <c r="P172" s="65" t="str">
        <f>+IFERROR(VLOOKUP(#REF!&amp;"-"&amp;ROW()-108,[1]ワークシート!$C$2:$BW$498,25,0),"")</f>
        <v/>
      </c>
      <c r="Q172" s="65"/>
      <c r="R172" s="74" t="str">
        <f>+IFERROR(VLOOKUP(#REF!&amp;"-"&amp;ROW()-108,[1]ワークシート!$C$2:$BW$498,55,0),"")</f>
        <v/>
      </c>
      <c r="S172" s="74"/>
      <c r="T172" s="74"/>
      <c r="U172" s="65" t="str">
        <f>+IFERROR(VLOOKUP(#REF!&amp;"-"&amp;ROW()-108,[1]ワークシート!$C$2:$BW$498,60,0),"")</f>
        <v/>
      </c>
      <c r="V172" s="65"/>
      <c r="W172" s="65" t="str">
        <f>+IFERROR(VLOOKUP(#REF!&amp;"-"&amp;ROW()-108,[1]ワークシート!$C$2:$BW$498,61,0),"")</f>
        <v/>
      </c>
      <c r="X172" s="65"/>
      <c r="Y172" s="65"/>
      <c r="Z172" s="40" t="str">
        <f t="shared" si="2"/>
        <v/>
      </c>
      <c r="AA172" s="40"/>
      <c r="AB172" s="95" t="str">
        <f>+IFERROR(IF(VLOOKUP(#REF!&amp;"-"&amp;ROW()-108,[1]ワークシート!$C$2:$BW$498,13,0)="","",VLOOKUP(#REF!&amp;"-"&amp;ROW()-108,[1]ワークシート!$C$2:$BW$498,13,0)),"")</f>
        <v/>
      </c>
      <c r="AC172" s="95"/>
      <c r="AD172" s="95" t="str">
        <f>+IFERROR(VLOOKUP(#REF!&amp;"-"&amp;ROW()-108,[1]ワークシート!$C$2:$BW$498,30,0),"")</f>
        <v/>
      </c>
      <c r="AE172" s="95"/>
      <c r="AF172" s="40" t="str">
        <f t="shared" si="3"/>
        <v/>
      </c>
      <c r="AG172" s="40"/>
      <c r="AH172" s="40"/>
      <c r="AI172" s="40"/>
      <c r="AJ172" s="95" t="str">
        <f>+IFERROR(IF(VLOOKUP(#REF!&amp;"-"&amp;ROW()-108,[1]ワークシート!$C$2:$BW$498,31,0)="","",VLOOKUP(#REF!&amp;"-"&amp;ROW()-108,[1]ワークシート!$C$2:$BW$498,31,0)),"")</f>
        <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hidden="1" customHeight="1">
      <c r="A173" s="2"/>
      <c r="B173" s="13" t="str">
        <f>+IFERROR(VLOOKUP(#REF!&amp;"-"&amp;ROW()-108,[1]ワークシート!$C$2:$BW$498,9,0),"")</f>
        <v/>
      </c>
      <c r="C173" s="24"/>
      <c r="D173" s="29" t="str">
        <f>+IFERROR(IF(VLOOKUP(#REF!&amp;"-"&amp;ROW()-108,[1]ワークシート!$C$2:$BW$498,10,0)="","",VLOOKUP(#REF!&amp;"-"&amp;ROW()-108,[1]ワークシート!$C$2:$BW$498,10,0)),"")</f>
        <v/>
      </c>
      <c r="E173" s="24"/>
      <c r="F173" s="13" t="str">
        <f>+IFERROR(VLOOKUP(#REF!&amp;"-"&amp;ROW()-108,[1]ワークシート!$C$2:$BW$498,11,0),"")</f>
        <v/>
      </c>
      <c r="G173" s="24"/>
      <c r="H173" s="40" t="str">
        <f>+IFERROR(VLOOKUP(#REF!&amp;"-"&amp;ROW()-108,[1]ワークシート!$C$2:$BW$498,12,0),"")</f>
        <v/>
      </c>
      <c r="I1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3" s="48"/>
      <c r="K173" s="13" t="str">
        <f>+IFERROR(VLOOKUP(#REF!&amp;"-"&amp;ROW()-108,[1]ワークシート!$C$2:$BW$498,19,0),"")</f>
        <v/>
      </c>
      <c r="L173" s="29"/>
      <c r="M173" s="24"/>
      <c r="N173" s="55" t="str">
        <f>+IFERROR(VLOOKUP(#REF!&amp;"-"&amp;ROW()-108,[1]ワークシート!$C$2:$BW$498,24,0),"")</f>
        <v/>
      </c>
      <c r="O173" s="62"/>
      <c r="P173" s="65" t="str">
        <f>+IFERROR(VLOOKUP(#REF!&amp;"-"&amp;ROW()-108,[1]ワークシート!$C$2:$BW$498,25,0),"")</f>
        <v/>
      </c>
      <c r="Q173" s="65"/>
      <c r="R173" s="74" t="str">
        <f>+IFERROR(VLOOKUP(#REF!&amp;"-"&amp;ROW()-108,[1]ワークシート!$C$2:$BW$498,55,0),"")</f>
        <v/>
      </c>
      <c r="S173" s="74"/>
      <c r="T173" s="74"/>
      <c r="U173" s="65" t="str">
        <f>+IFERROR(VLOOKUP(#REF!&amp;"-"&amp;ROW()-108,[1]ワークシート!$C$2:$BW$498,60,0),"")</f>
        <v/>
      </c>
      <c r="V173" s="65"/>
      <c r="W173" s="65" t="str">
        <f>+IFERROR(VLOOKUP(#REF!&amp;"-"&amp;ROW()-108,[1]ワークシート!$C$2:$BW$498,61,0),"")</f>
        <v/>
      </c>
      <c r="X173" s="65"/>
      <c r="Y173" s="65"/>
      <c r="Z173" s="40" t="str">
        <f t="shared" si="2"/>
        <v/>
      </c>
      <c r="AA173" s="40"/>
      <c r="AB173" s="95" t="str">
        <f>+IFERROR(IF(VLOOKUP(#REF!&amp;"-"&amp;ROW()-108,[1]ワークシート!$C$2:$BW$498,13,0)="","",VLOOKUP(#REF!&amp;"-"&amp;ROW()-108,[1]ワークシート!$C$2:$BW$498,13,0)),"")</f>
        <v/>
      </c>
      <c r="AC173" s="95"/>
      <c r="AD173" s="95" t="str">
        <f>+IFERROR(VLOOKUP(#REF!&amp;"-"&amp;ROW()-108,[1]ワークシート!$C$2:$BW$498,30,0),"")</f>
        <v/>
      </c>
      <c r="AE173" s="95"/>
      <c r="AF173" s="40" t="str">
        <f t="shared" si="3"/>
        <v/>
      </c>
      <c r="AG173" s="40"/>
      <c r="AH173" s="40"/>
      <c r="AI173" s="40"/>
      <c r="AJ173" s="95" t="str">
        <f>+IFERROR(IF(VLOOKUP(#REF!&amp;"-"&amp;ROW()-108,[1]ワークシート!$C$2:$BW$498,31,0)="","",VLOOKUP(#REF!&amp;"-"&amp;ROW()-108,[1]ワークシート!$C$2:$BW$498,31,0)),"")</f>
        <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hidden="1" customHeight="1">
      <c r="A174" s="2"/>
      <c r="B174" s="13" t="str">
        <f>+IFERROR(VLOOKUP(#REF!&amp;"-"&amp;ROW()-108,[1]ワークシート!$C$2:$BW$498,9,0),"")</f>
        <v/>
      </c>
      <c r="C174" s="24"/>
      <c r="D174" s="29" t="str">
        <f>+IFERROR(IF(VLOOKUP(#REF!&amp;"-"&amp;ROW()-108,[1]ワークシート!$C$2:$BW$498,10,0)="","",VLOOKUP(#REF!&amp;"-"&amp;ROW()-108,[1]ワークシート!$C$2:$BW$498,10,0)),"")</f>
        <v/>
      </c>
      <c r="E174" s="24"/>
      <c r="F174" s="13" t="str">
        <f>+IFERROR(VLOOKUP(#REF!&amp;"-"&amp;ROW()-108,[1]ワークシート!$C$2:$BW$498,11,0),"")</f>
        <v/>
      </c>
      <c r="G174" s="24"/>
      <c r="H174" s="40" t="str">
        <f>+IFERROR(VLOOKUP(#REF!&amp;"-"&amp;ROW()-108,[1]ワークシート!$C$2:$BW$498,12,0),"")</f>
        <v/>
      </c>
      <c r="I1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4" s="48"/>
      <c r="K174" s="13" t="str">
        <f>+IFERROR(VLOOKUP(#REF!&amp;"-"&amp;ROW()-108,[1]ワークシート!$C$2:$BW$498,19,0),"")</f>
        <v/>
      </c>
      <c r="L174" s="29"/>
      <c r="M174" s="24"/>
      <c r="N174" s="55" t="str">
        <f>+IFERROR(VLOOKUP(#REF!&amp;"-"&amp;ROW()-108,[1]ワークシート!$C$2:$BW$498,24,0),"")</f>
        <v/>
      </c>
      <c r="O174" s="62"/>
      <c r="P174" s="65" t="str">
        <f>+IFERROR(VLOOKUP(#REF!&amp;"-"&amp;ROW()-108,[1]ワークシート!$C$2:$BW$498,25,0),"")</f>
        <v/>
      </c>
      <c r="Q174" s="65"/>
      <c r="R174" s="74" t="str">
        <f>+IFERROR(VLOOKUP(#REF!&amp;"-"&amp;ROW()-108,[1]ワークシート!$C$2:$BW$498,55,0),"")</f>
        <v/>
      </c>
      <c r="S174" s="74"/>
      <c r="T174" s="74"/>
      <c r="U174" s="65" t="str">
        <f>+IFERROR(VLOOKUP(#REF!&amp;"-"&amp;ROW()-108,[1]ワークシート!$C$2:$BW$498,60,0),"")</f>
        <v/>
      </c>
      <c r="V174" s="65"/>
      <c r="W174" s="65" t="str">
        <f>+IFERROR(VLOOKUP(#REF!&amp;"-"&amp;ROW()-108,[1]ワークシート!$C$2:$BW$498,61,0),"")</f>
        <v/>
      </c>
      <c r="X174" s="65"/>
      <c r="Y174" s="65"/>
      <c r="Z174" s="40" t="str">
        <f t="shared" si="2"/>
        <v/>
      </c>
      <c r="AA174" s="40"/>
      <c r="AB174" s="95" t="str">
        <f>+IFERROR(IF(VLOOKUP(#REF!&amp;"-"&amp;ROW()-108,[1]ワークシート!$C$2:$BW$498,13,0)="","",VLOOKUP(#REF!&amp;"-"&amp;ROW()-108,[1]ワークシート!$C$2:$BW$498,13,0)),"")</f>
        <v/>
      </c>
      <c r="AC174" s="95"/>
      <c r="AD174" s="95" t="str">
        <f>+IFERROR(VLOOKUP(#REF!&amp;"-"&amp;ROW()-108,[1]ワークシート!$C$2:$BW$498,30,0),"")</f>
        <v/>
      </c>
      <c r="AE174" s="95"/>
      <c r="AF174" s="40" t="str">
        <f t="shared" si="3"/>
        <v/>
      </c>
      <c r="AG174" s="40"/>
      <c r="AH174" s="40"/>
      <c r="AI174" s="40"/>
      <c r="AJ174" s="95" t="str">
        <f>+IFERROR(IF(VLOOKUP(#REF!&amp;"-"&amp;ROW()-108,[1]ワークシート!$C$2:$BW$498,31,0)="","",VLOOKUP(#REF!&amp;"-"&amp;ROW()-108,[1]ワークシート!$C$2:$BW$498,31,0)),"")</f>
        <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hidden="1" customHeight="1">
      <c r="A175" s="2"/>
      <c r="B175" s="13" t="str">
        <f>+IFERROR(VLOOKUP(#REF!&amp;"-"&amp;ROW()-108,[1]ワークシート!$C$2:$BW$498,9,0),"")</f>
        <v/>
      </c>
      <c r="C175" s="24"/>
      <c r="D175" s="29" t="str">
        <f>+IFERROR(IF(VLOOKUP(#REF!&amp;"-"&amp;ROW()-108,[1]ワークシート!$C$2:$BW$498,10,0)="","",VLOOKUP(#REF!&amp;"-"&amp;ROW()-108,[1]ワークシート!$C$2:$BW$498,10,0)),"")</f>
        <v/>
      </c>
      <c r="E175" s="24"/>
      <c r="F175" s="13" t="str">
        <f>+IFERROR(VLOOKUP(#REF!&amp;"-"&amp;ROW()-108,[1]ワークシート!$C$2:$BW$498,11,0),"")</f>
        <v/>
      </c>
      <c r="G175" s="24"/>
      <c r="H175" s="40" t="str">
        <f>+IFERROR(VLOOKUP(#REF!&amp;"-"&amp;ROW()-108,[1]ワークシート!$C$2:$BW$498,12,0),"")</f>
        <v/>
      </c>
      <c r="I1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5" s="48"/>
      <c r="K175" s="13" t="str">
        <f>+IFERROR(VLOOKUP(#REF!&amp;"-"&amp;ROW()-108,[1]ワークシート!$C$2:$BW$498,19,0),"")</f>
        <v/>
      </c>
      <c r="L175" s="29"/>
      <c r="M175" s="24"/>
      <c r="N175" s="55" t="str">
        <f>+IFERROR(VLOOKUP(#REF!&amp;"-"&amp;ROW()-108,[1]ワークシート!$C$2:$BW$498,24,0),"")</f>
        <v/>
      </c>
      <c r="O175" s="62"/>
      <c r="P175" s="65" t="str">
        <f>+IFERROR(VLOOKUP(#REF!&amp;"-"&amp;ROW()-108,[1]ワークシート!$C$2:$BW$498,25,0),"")</f>
        <v/>
      </c>
      <c r="Q175" s="65"/>
      <c r="R175" s="74" t="str">
        <f>+IFERROR(VLOOKUP(#REF!&amp;"-"&amp;ROW()-108,[1]ワークシート!$C$2:$BW$498,55,0),"")</f>
        <v/>
      </c>
      <c r="S175" s="74"/>
      <c r="T175" s="74"/>
      <c r="U175" s="65" t="str">
        <f>+IFERROR(VLOOKUP(#REF!&amp;"-"&amp;ROW()-108,[1]ワークシート!$C$2:$BW$498,60,0),"")</f>
        <v/>
      </c>
      <c r="V175" s="65"/>
      <c r="W175" s="65" t="str">
        <f>+IFERROR(VLOOKUP(#REF!&amp;"-"&amp;ROW()-108,[1]ワークシート!$C$2:$BW$498,61,0),"")</f>
        <v/>
      </c>
      <c r="X175" s="65"/>
      <c r="Y175" s="65"/>
      <c r="Z175" s="40" t="str">
        <f t="shared" si="2"/>
        <v/>
      </c>
      <c r="AA175" s="40"/>
      <c r="AB175" s="95" t="str">
        <f>+IFERROR(IF(VLOOKUP(#REF!&amp;"-"&amp;ROW()-108,[1]ワークシート!$C$2:$BW$498,13,0)="","",VLOOKUP(#REF!&amp;"-"&amp;ROW()-108,[1]ワークシート!$C$2:$BW$498,13,0)),"")</f>
        <v/>
      </c>
      <c r="AC175" s="95"/>
      <c r="AD175" s="95" t="str">
        <f>+IFERROR(VLOOKUP(#REF!&amp;"-"&amp;ROW()-108,[1]ワークシート!$C$2:$BW$498,30,0),"")</f>
        <v/>
      </c>
      <c r="AE175" s="95"/>
      <c r="AF175" s="40" t="str">
        <f t="shared" si="3"/>
        <v/>
      </c>
      <c r="AG175" s="40"/>
      <c r="AH175" s="40"/>
      <c r="AI175" s="40"/>
      <c r="AJ175" s="95" t="str">
        <f>+IFERROR(IF(VLOOKUP(#REF!&amp;"-"&amp;ROW()-108,[1]ワークシート!$C$2:$BW$498,31,0)="","",VLOOKUP(#REF!&amp;"-"&amp;ROW()-108,[1]ワークシート!$C$2:$BW$498,31,0)),"")</f>
        <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hidden="1" customHeight="1">
      <c r="A176" s="2"/>
      <c r="B176" s="13" t="str">
        <f>+IFERROR(VLOOKUP(#REF!&amp;"-"&amp;ROW()-108,[1]ワークシート!$C$2:$BW$498,9,0),"")</f>
        <v/>
      </c>
      <c r="C176" s="24"/>
      <c r="D176" s="29" t="str">
        <f>+IFERROR(IF(VLOOKUP(#REF!&amp;"-"&amp;ROW()-108,[1]ワークシート!$C$2:$BW$498,10,0)="","",VLOOKUP(#REF!&amp;"-"&amp;ROW()-108,[1]ワークシート!$C$2:$BW$498,10,0)),"")</f>
        <v/>
      </c>
      <c r="E176" s="24"/>
      <c r="F176" s="13" t="str">
        <f>+IFERROR(VLOOKUP(#REF!&amp;"-"&amp;ROW()-108,[1]ワークシート!$C$2:$BW$498,11,0),"")</f>
        <v/>
      </c>
      <c r="G176" s="24"/>
      <c r="H176" s="40" t="str">
        <f>+IFERROR(VLOOKUP(#REF!&amp;"-"&amp;ROW()-108,[1]ワークシート!$C$2:$BW$498,12,0),"")</f>
        <v/>
      </c>
      <c r="I1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6" s="48"/>
      <c r="K176" s="13" t="str">
        <f>+IFERROR(VLOOKUP(#REF!&amp;"-"&amp;ROW()-108,[1]ワークシート!$C$2:$BW$498,19,0),"")</f>
        <v/>
      </c>
      <c r="L176" s="29"/>
      <c r="M176" s="24"/>
      <c r="N176" s="55" t="str">
        <f>+IFERROR(VLOOKUP(#REF!&amp;"-"&amp;ROW()-108,[1]ワークシート!$C$2:$BW$498,24,0),"")</f>
        <v/>
      </c>
      <c r="O176" s="62"/>
      <c r="P176" s="65" t="str">
        <f>+IFERROR(VLOOKUP(#REF!&amp;"-"&amp;ROW()-108,[1]ワークシート!$C$2:$BW$498,25,0),"")</f>
        <v/>
      </c>
      <c r="Q176" s="65"/>
      <c r="R176" s="74" t="str">
        <f>+IFERROR(VLOOKUP(#REF!&amp;"-"&amp;ROW()-108,[1]ワークシート!$C$2:$BW$498,55,0),"")</f>
        <v/>
      </c>
      <c r="S176" s="74"/>
      <c r="T176" s="74"/>
      <c r="U176" s="65" t="str">
        <f>+IFERROR(VLOOKUP(#REF!&amp;"-"&amp;ROW()-108,[1]ワークシート!$C$2:$BW$498,60,0),"")</f>
        <v/>
      </c>
      <c r="V176" s="65"/>
      <c r="W176" s="65" t="str">
        <f>+IFERROR(VLOOKUP(#REF!&amp;"-"&amp;ROW()-108,[1]ワークシート!$C$2:$BW$498,61,0),"")</f>
        <v/>
      </c>
      <c r="X176" s="65"/>
      <c r="Y176" s="65"/>
      <c r="Z176" s="40" t="str">
        <f t="shared" si="2"/>
        <v/>
      </c>
      <c r="AA176" s="40"/>
      <c r="AB176" s="95" t="str">
        <f>+IFERROR(IF(VLOOKUP(#REF!&amp;"-"&amp;ROW()-108,[1]ワークシート!$C$2:$BW$498,13,0)="","",VLOOKUP(#REF!&amp;"-"&amp;ROW()-108,[1]ワークシート!$C$2:$BW$498,13,0)),"")</f>
        <v/>
      </c>
      <c r="AC176" s="95"/>
      <c r="AD176" s="95" t="str">
        <f>+IFERROR(VLOOKUP(#REF!&amp;"-"&amp;ROW()-108,[1]ワークシート!$C$2:$BW$498,30,0),"")</f>
        <v/>
      </c>
      <c r="AE176" s="95"/>
      <c r="AF176" s="40" t="str">
        <f t="shared" si="3"/>
        <v/>
      </c>
      <c r="AG176" s="40"/>
      <c r="AH176" s="40"/>
      <c r="AI176" s="40"/>
      <c r="AJ176" s="95" t="str">
        <f>+IFERROR(IF(VLOOKUP(#REF!&amp;"-"&amp;ROW()-108,[1]ワークシート!$C$2:$BW$498,31,0)="","",VLOOKUP(#REF!&amp;"-"&amp;ROW()-108,[1]ワークシート!$C$2:$BW$498,31,0)),"")</f>
        <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hidden="1" customHeight="1">
      <c r="A177" s="2"/>
      <c r="B177" s="13" t="str">
        <f>+IFERROR(VLOOKUP(#REF!&amp;"-"&amp;ROW()-108,[1]ワークシート!$C$2:$BW$498,9,0),"")</f>
        <v/>
      </c>
      <c r="C177" s="24"/>
      <c r="D177" s="29" t="str">
        <f>+IFERROR(IF(VLOOKUP(#REF!&amp;"-"&amp;ROW()-108,[1]ワークシート!$C$2:$BW$498,10,0)="","",VLOOKUP(#REF!&amp;"-"&amp;ROW()-108,[1]ワークシート!$C$2:$BW$498,10,0)),"")</f>
        <v/>
      </c>
      <c r="E177" s="24"/>
      <c r="F177" s="13" t="str">
        <f>+IFERROR(VLOOKUP(#REF!&amp;"-"&amp;ROW()-108,[1]ワークシート!$C$2:$BW$498,11,0),"")</f>
        <v/>
      </c>
      <c r="G177" s="24"/>
      <c r="H177" s="40" t="str">
        <f>+IFERROR(VLOOKUP(#REF!&amp;"-"&amp;ROW()-108,[1]ワークシート!$C$2:$BW$498,12,0),"")</f>
        <v/>
      </c>
      <c r="I1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7" s="48"/>
      <c r="K177" s="13" t="str">
        <f>+IFERROR(VLOOKUP(#REF!&amp;"-"&amp;ROW()-108,[1]ワークシート!$C$2:$BW$498,19,0),"")</f>
        <v/>
      </c>
      <c r="L177" s="29"/>
      <c r="M177" s="24"/>
      <c r="N177" s="55" t="str">
        <f>+IFERROR(VLOOKUP(#REF!&amp;"-"&amp;ROW()-108,[1]ワークシート!$C$2:$BW$498,24,0),"")</f>
        <v/>
      </c>
      <c r="O177" s="62"/>
      <c r="P177" s="65" t="str">
        <f>+IFERROR(VLOOKUP(#REF!&amp;"-"&amp;ROW()-108,[1]ワークシート!$C$2:$BW$498,25,0),"")</f>
        <v/>
      </c>
      <c r="Q177" s="65"/>
      <c r="R177" s="74" t="str">
        <f>+IFERROR(VLOOKUP(#REF!&amp;"-"&amp;ROW()-108,[1]ワークシート!$C$2:$BW$498,55,0),"")</f>
        <v/>
      </c>
      <c r="S177" s="74"/>
      <c r="T177" s="74"/>
      <c r="U177" s="65" t="str">
        <f>+IFERROR(VLOOKUP(#REF!&amp;"-"&amp;ROW()-108,[1]ワークシート!$C$2:$BW$498,60,0),"")</f>
        <v/>
      </c>
      <c r="V177" s="65"/>
      <c r="W177" s="65" t="str">
        <f>+IFERROR(VLOOKUP(#REF!&amp;"-"&amp;ROW()-108,[1]ワークシート!$C$2:$BW$498,61,0),"")</f>
        <v/>
      </c>
      <c r="X177" s="65"/>
      <c r="Y177" s="65"/>
      <c r="Z177" s="40" t="str">
        <f t="shared" si="2"/>
        <v/>
      </c>
      <c r="AA177" s="40"/>
      <c r="AB177" s="95" t="str">
        <f>+IFERROR(IF(VLOOKUP(#REF!&amp;"-"&amp;ROW()-108,[1]ワークシート!$C$2:$BW$498,13,0)="","",VLOOKUP(#REF!&amp;"-"&amp;ROW()-108,[1]ワークシート!$C$2:$BW$498,13,0)),"")</f>
        <v/>
      </c>
      <c r="AC177" s="95"/>
      <c r="AD177" s="95" t="str">
        <f>+IFERROR(VLOOKUP(#REF!&amp;"-"&amp;ROW()-108,[1]ワークシート!$C$2:$BW$498,30,0),"")</f>
        <v/>
      </c>
      <c r="AE177" s="95"/>
      <c r="AF177" s="40" t="str">
        <f t="shared" si="3"/>
        <v/>
      </c>
      <c r="AG177" s="40"/>
      <c r="AH177" s="40"/>
      <c r="AI177" s="40"/>
      <c r="AJ177" s="95" t="str">
        <f>+IFERROR(IF(VLOOKUP(#REF!&amp;"-"&amp;ROW()-108,[1]ワークシート!$C$2:$BW$498,31,0)="","",VLOOKUP(#REF!&amp;"-"&amp;ROW()-108,[1]ワークシート!$C$2:$BW$498,31,0)),"")</f>
        <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hidden="1" customHeight="1">
      <c r="A178" s="2"/>
      <c r="B178" s="13" t="str">
        <f>+IFERROR(VLOOKUP(#REF!&amp;"-"&amp;ROW()-108,[1]ワークシート!$C$2:$BW$498,9,0),"")</f>
        <v/>
      </c>
      <c r="C178" s="24"/>
      <c r="D178" s="29" t="str">
        <f>+IFERROR(IF(VLOOKUP(#REF!&amp;"-"&amp;ROW()-108,[1]ワークシート!$C$2:$BW$498,10,0)="","",VLOOKUP(#REF!&amp;"-"&amp;ROW()-108,[1]ワークシート!$C$2:$BW$498,10,0)),"")</f>
        <v/>
      </c>
      <c r="E178" s="24"/>
      <c r="F178" s="13" t="str">
        <f>+IFERROR(VLOOKUP(#REF!&amp;"-"&amp;ROW()-108,[1]ワークシート!$C$2:$BW$498,11,0),"")</f>
        <v/>
      </c>
      <c r="G178" s="24"/>
      <c r="H178" s="40" t="str">
        <f>+IFERROR(VLOOKUP(#REF!&amp;"-"&amp;ROW()-108,[1]ワークシート!$C$2:$BW$498,12,0),"")</f>
        <v/>
      </c>
      <c r="I1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8" s="48"/>
      <c r="K178" s="13" t="str">
        <f>+IFERROR(VLOOKUP(#REF!&amp;"-"&amp;ROW()-108,[1]ワークシート!$C$2:$BW$498,19,0),"")</f>
        <v/>
      </c>
      <c r="L178" s="29"/>
      <c r="M178" s="24"/>
      <c r="N178" s="55" t="str">
        <f>+IFERROR(VLOOKUP(#REF!&amp;"-"&amp;ROW()-108,[1]ワークシート!$C$2:$BW$498,24,0),"")</f>
        <v/>
      </c>
      <c r="O178" s="62"/>
      <c r="P178" s="65" t="str">
        <f>+IFERROR(VLOOKUP(#REF!&amp;"-"&amp;ROW()-108,[1]ワークシート!$C$2:$BW$498,25,0),"")</f>
        <v/>
      </c>
      <c r="Q178" s="65"/>
      <c r="R178" s="74" t="str">
        <f>+IFERROR(VLOOKUP(#REF!&amp;"-"&amp;ROW()-108,[1]ワークシート!$C$2:$BW$498,55,0),"")</f>
        <v/>
      </c>
      <c r="S178" s="74"/>
      <c r="T178" s="74"/>
      <c r="U178" s="65" t="str">
        <f>+IFERROR(VLOOKUP(#REF!&amp;"-"&amp;ROW()-108,[1]ワークシート!$C$2:$BW$498,60,0),"")</f>
        <v/>
      </c>
      <c r="V178" s="65"/>
      <c r="W178" s="65" t="str">
        <f>+IFERROR(VLOOKUP(#REF!&amp;"-"&amp;ROW()-108,[1]ワークシート!$C$2:$BW$498,61,0),"")</f>
        <v/>
      </c>
      <c r="X178" s="65"/>
      <c r="Y178" s="65"/>
      <c r="Z178" s="40" t="str">
        <f t="shared" si="2"/>
        <v/>
      </c>
      <c r="AA178" s="40"/>
      <c r="AB178" s="95" t="str">
        <f>+IFERROR(IF(VLOOKUP(#REF!&amp;"-"&amp;ROW()-108,[1]ワークシート!$C$2:$BW$498,13,0)="","",VLOOKUP(#REF!&amp;"-"&amp;ROW()-108,[1]ワークシート!$C$2:$BW$498,13,0)),"")</f>
        <v/>
      </c>
      <c r="AC178" s="95"/>
      <c r="AD178" s="95" t="str">
        <f>+IFERROR(VLOOKUP(#REF!&amp;"-"&amp;ROW()-108,[1]ワークシート!$C$2:$BW$498,30,0),"")</f>
        <v/>
      </c>
      <c r="AE178" s="95"/>
      <c r="AF178" s="40" t="str">
        <f t="shared" si="3"/>
        <v/>
      </c>
      <c r="AG178" s="40"/>
      <c r="AH178" s="40"/>
      <c r="AI178" s="40"/>
      <c r="AJ178" s="95" t="str">
        <f>+IFERROR(IF(VLOOKUP(#REF!&amp;"-"&amp;ROW()-108,[1]ワークシート!$C$2:$BW$498,31,0)="","",VLOOKUP(#REF!&amp;"-"&amp;ROW()-108,[1]ワークシート!$C$2:$BW$498,31,0)),"")</f>
        <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hidden="1" customHeight="1">
      <c r="A179" s="2"/>
      <c r="B179" s="13" t="str">
        <f>+IFERROR(VLOOKUP(#REF!&amp;"-"&amp;ROW()-108,[1]ワークシート!$C$2:$BW$498,9,0),"")</f>
        <v/>
      </c>
      <c r="C179" s="24"/>
      <c r="D179" s="29" t="str">
        <f>+IFERROR(IF(VLOOKUP(#REF!&amp;"-"&amp;ROW()-108,[1]ワークシート!$C$2:$BW$498,10,0)="","",VLOOKUP(#REF!&amp;"-"&amp;ROW()-108,[1]ワークシート!$C$2:$BW$498,10,0)),"")</f>
        <v/>
      </c>
      <c r="E179" s="24"/>
      <c r="F179" s="13" t="str">
        <f>+IFERROR(VLOOKUP(#REF!&amp;"-"&amp;ROW()-108,[1]ワークシート!$C$2:$BW$498,11,0),"")</f>
        <v/>
      </c>
      <c r="G179" s="24"/>
      <c r="H179" s="40" t="str">
        <f>+IFERROR(VLOOKUP(#REF!&amp;"-"&amp;ROW()-108,[1]ワークシート!$C$2:$BW$498,12,0),"")</f>
        <v/>
      </c>
      <c r="I1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9" s="48"/>
      <c r="K179" s="13" t="str">
        <f>+IFERROR(VLOOKUP(#REF!&amp;"-"&amp;ROW()-108,[1]ワークシート!$C$2:$BW$498,19,0),"")</f>
        <v/>
      </c>
      <c r="L179" s="29"/>
      <c r="M179" s="24"/>
      <c r="N179" s="55" t="str">
        <f>+IFERROR(VLOOKUP(#REF!&amp;"-"&amp;ROW()-108,[1]ワークシート!$C$2:$BW$498,24,0),"")</f>
        <v/>
      </c>
      <c r="O179" s="62"/>
      <c r="P179" s="65" t="str">
        <f>+IFERROR(VLOOKUP(#REF!&amp;"-"&amp;ROW()-108,[1]ワークシート!$C$2:$BW$498,25,0),"")</f>
        <v/>
      </c>
      <c r="Q179" s="65"/>
      <c r="R179" s="74" t="str">
        <f>+IFERROR(VLOOKUP(#REF!&amp;"-"&amp;ROW()-108,[1]ワークシート!$C$2:$BW$498,55,0),"")</f>
        <v/>
      </c>
      <c r="S179" s="74"/>
      <c r="T179" s="74"/>
      <c r="U179" s="65" t="str">
        <f>+IFERROR(VLOOKUP(#REF!&amp;"-"&amp;ROW()-108,[1]ワークシート!$C$2:$BW$498,60,0),"")</f>
        <v/>
      </c>
      <c r="V179" s="65"/>
      <c r="W179" s="65" t="str">
        <f>+IFERROR(VLOOKUP(#REF!&amp;"-"&amp;ROW()-108,[1]ワークシート!$C$2:$BW$498,61,0),"")</f>
        <v/>
      </c>
      <c r="X179" s="65"/>
      <c r="Y179" s="65"/>
      <c r="Z179" s="40" t="str">
        <f t="shared" si="2"/>
        <v/>
      </c>
      <c r="AA179" s="40"/>
      <c r="AB179" s="95" t="str">
        <f>+IFERROR(IF(VLOOKUP(#REF!&amp;"-"&amp;ROW()-108,[1]ワークシート!$C$2:$BW$498,13,0)="","",VLOOKUP(#REF!&amp;"-"&amp;ROW()-108,[1]ワークシート!$C$2:$BW$498,13,0)),"")</f>
        <v/>
      </c>
      <c r="AC179" s="95"/>
      <c r="AD179" s="95" t="str">
        <f>+IFERROR(VLOOKUP(#REF!&amp;"-"&amp;ROW()-108,[1]ワークシート!$C$2:$BW$498,30,0),"")</f>
        <v/>
      </c>
      <c r="AE179" s="95"/>
      <c r="AF179" s="40" t="str">
        <f t="shared" si="3"/>
        <v/>
      </c>
      <c r="AG179" s="40"/>
      <c r="AH179" s="40"/>
      <c r="AI179" s="40"/>
      <c r="AJ179" s="95" t="str">
        <f>+IFERROR(IF(VLOOKUP(#REF!&amp;"-"&amp;ROW()-108,[1]ワークシート!$C$2:$BW$498,31,0)="","",VLOOKUP(#REF!&amp;"-"&amp;ROW()-108,[1]ワークシート!$C$2:$BW$498,31,0)),"")</f>
        <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hidden="1" customHeight="1">
      <c r="A180" s="2"/>
      <c r="B180" s="13" t="str">
        <f>+IFERROR(VLOOKUP(#REF!&amp;"-"&amp;ROW()-108,[1]ワークシート!$C$2:$BW$498,9,0),"")</f>
        <v/>
      </c>
      <c r="C180" s="24"/>
      <c r="D180" s="29" t="str">
        <f>+IFERROR(IF(VLOOKUP(#REF!&amp;"-"&amp;ROW()-108,[1]ワークシート!$C$2:$BW$498,10,0)="","",VLOOKUP(#REF!&amp;"-"&amp;ROW()-108,[1]ワークシート!$C$2:$BW$498,10,0)),"")</f>
        <v/>
      </c>
      <c r="E180" s="24"/>
      <c r="F180" s="13" t="str">
        <f>+IFERROR(VLOOKUP(#REF!&amp;"-"&amp;ROW()-108,[1]ワークシート!$C$2:$BW$498,11,0),"")</f>
        <v/>
      </c>
      <c r="G180" s="24"/>
      <c r="H180" s="40" t="str">
        <f>+IFERROR(VLOOKUP(#REF!&amp;"-"&amp;ROW()-108,[1]ワークシート!$C$2:$BW$498,12,0),"")</f>
        <v/>
      </c>
      <c r="I1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0" s="48"/>
      <c r="K180" s="13" t="str">
        <f>+IFERROR(VLOOKUP(#REF!&amp;"-"&amp;ROW()-108,[1]ワークシート!$C$2:$BW$498,19,0),"")</f>
        <v/>
      </c>
      <c r="L180" s="29"/>
      <c r="M180" s="24"/>
      <c r="N180" s="55" t="str">
        <f>+IFERROR(VLOOKUP(#REF!&amp;"-"&amp;ROW()-108,[1]ワークシート!$C$2:$BW$498,24,0),"")</f>
        <v/>
      </c>
      <c r="O180" s="62"/>
      <c r="P180" s="65" t="str">
        <f>+IFERROR(VLOOKUP(#REF!&amp;"-"&amp;ROW()-108,[1]ワークシート!$C$2:$BW$498,25,0),"")</f>
        <v/>
      </c>
      <c r="Q180" s="65"/>
      <c r="R180" s="74" t="str">
        <f>+IFERROR(VLOOKUP(#REF!&amp;"-"&amp;ROW()-108,[1]ワークシート!$C$2:$BW$498,55,0),"")</f>
        <v/>
      </c>
      <c r="S180" s="74"/>
      <c r="T180" s="74"/>
      <c r="U180" s="65" t="str">
        <f>+IFERROR(VLOOKUP(#REF!&amp;"-"&amp;ROW()-108,[1]ワークシート!$C$2:$BW$498,60,0),"")</f>
        <v/>
      </c>
      <c r="V180" s="65"/>
      <c r="W180" s="65" t="str">
        <f>+IFERROR(VLOOKUP(#REF!&amp;"-"&amp;ROW()-108,[1]ワークシート!$C$2:$BW$498,61,0),"")</f>
        <v/>
      </c>
      <c r="X180" s="65"/>
      <c r="Y180" s="65"/>
      <c r="Z180" s="40" t="str">
        <f t="shared" si="2"/>
        <v/>
      </c>
      <c r="AA180" s="40"/>
      <c r="AB180" s="95" t="str">
        <f>+IFERROR(IF(VLOOKUP(#REF!&amp;"-"&amp;ROW()-108,[1]ワークシート!$C$2:$BW$498,13,0)="","",VLOOKUP(#REF!&amp;"-"&amp;ROW()-108,[1]ワークシート!$C$2:$BW$498,13,0)),"")</f>
        <v/>
      </c>
      <c r="AC180" s="95"/>
      <c r="AD180" s="95" t="str">
        <f>+IFERROR(VLOOKUP(#REF!&amp;"-"&amp;ROW()-108,[1]ワークシート!$C$2:$BW$498,30,0),"")</f>
        <v/>
      </c>
      <c r="AE180" s="95"/>
      <c r="AF180" s="40" t="str">
        <f t="shared" si="3"/>
        <v/>
      </c>
      <c r="AG180" s="40"/>
      <c r="AH180" s="40"/>
      <c r="AI180" s="40"/>
      <c r="AJ180" s="95" t="str">
        <f>+IFERROR(IF(VLOOKUP(#REF!&amp;"-"&amp;ROW()-108,[1]ワークシート!$C$2:$BW$498,31,0)="","",VLOOKUP(#REF!&amp;"-"&amp;ROW()-108,[1]ワークシート!$C$2:$BW$498,31,0)),"")</f>
        <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hidden="1" customHeight="1">
      <c r="A181" s="2"/>
      <c r="B181" s="13" t="str">
        <f>+IFERROR(VLOOKUP(#REF!&amp;"-"&amp;ROW()-108,[1]ワークシート!$C$2:$BW$498,9,0),"")</f>
        <v/>
      </c>
      <c r="C181" s="24"/>
      <c r="D181" s="29" t="str">
        <f>+IFERROR(IF(VLOOKUP(#REF!&amp;"-"&amp;ROW()-108,[1]ワークシート!$C$2:$BW$498,10,0)="","",VLOOKUP(#REF!&amp;"-"&amp;ROW()-108,[1]ワークシート!$C$2:$BW$498,10,0)),"")</f>
        <v/>
      </c>
      <c r="E181" s="24"/>
      <c r="F181" s="13" t="str">
        <f>+IFERROR(VLOOKUP(#REF!&amp;"-"&amp;ROW()-108,[1]ワークシート!$C$2:$BW$498,11,0),"")</f>
        <v/>
      </c>
      <c r="G181" s="24"/>
      <c r="H181" s="40" t="str">
        <f>+IFERROR(VLOOKUP(#REF!&amp;"-"&amp;ROW()-108,[1]ワークシート!$C$2:$BW$498,12,0),"")</f>
        <v/>
      </c>
      <c r="I1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1" s="48"/>
      <c r="K181" s="13" t="str">
        <f>+IFERROR(VLOOKUP(#REF!&amp;"-"&amp;ROW()-108,[1]ワークシート!$C$2:$BW$498,19,0),"")</f>
        <v/>
      </c>
      <c r="L181" s="29"/>
      <c r="M181" s="24"/>
      <c r="N181" s="55" t="str">
        <f>+IFERROR(VLOOKUP(#REF!&amp;"-"&amp;ROW()-108,[1]ワークシート!$C$2:$BW$498,24,0),"")</f>
        <v/>
      </c>
      <c r="O181" s="62"/>
      <c r="P181" s="65" t="str">
        <f>+IFERROR(VLOOKUP(#REF!&amp;"-"&amp;ROW()-108,[1]ワークシート!$C$2:$BW$498,25,0),"")</f>
        <v/>
      </c>
      <c r="Q181" s="65"/>
      <c r="R181" s="74" t="str">
        <f>+IFERROR(VLOOKUP(#REF!&amp;"-"&amp;ROW()-108,[1]ワークシート!$C$2:$BW$498,55,0),"")</f>
        <v/>
      </c>
      <c r="S181" s="74"/>
      <c r="T181" s="74"/>
      <c r="U181" s="65" t="str">
        <f>+IFERROR(VLOOKUP(#REF!&amp;"-"&amp;ROW()-108,[1]ワークシート!$C$2:$BW$498,60,0),"")</f>
        <v/>
      </c>
      <c r="V181" s="65"/>
      <c r="W181" s="65" t="str">
        <f>+IFERROR(VLOOKUP(#REF!&amp;"-"&amp;ROW()-108,[1]ワークシート!$C$2:$BW$498,61,0),"")</f>
        <v/>
      </c>
      <c r="X181" s="65"/>
      <c r="Y181" s="65"/>
      <c r="Z181" s="40" t="str">
        <f t="shared" si="2"/>
        <v/>
      </c>
      <c r="AA181" s="40"/>
      <c r="AB181" s="95" t="str">
        <f>+IFERROR(IF(VLOOKUP(#REF!&amp;"-"&amp;ROW()-108,[1]ワークシート!$C$2:$BW$498,13,0)="","",VLOOKUP(#REF!&amp;"-"&amp;ROW()-108,[1]ワークシート!$C$2:$BW$498,13,0)),"")</f>
        <v/>
      </c>
      <c r="AC181" s="95"/>
      <c r="AD181" s="95" t="str">
        <f>+IFERROR(VLOOKUP(#REF!&amp;"-"&amp;ROW()-108,[1]ワークシート!$C$2:$BW$498,30,0),"")</f>
        <v/>
      </c>
      <c r="AE181" s="95"/>
      <c r="AF181" s="40" t="str">
        <f t="shared" si="3"/>
        <v/>
      </c>
      <c r="AG181" s="40"/>
      <c r="AH181" s="40"/>
      <c r="AI181" s="40"/>
      <c r="AJ181" s="95" t="str">
        <f>+IFERROR(IF(VLOOKUP(#REF!&amp;"-"&amp;ROW()-108,[1]ワークシート!$C$2:$BW$498,31,0)="","",VLOOKUP(#REF!&amp;"-"&amp;ROW()-108,[1]ワークシート!$C$2:$BW$498,31,0)),"")</f>
        <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hidden="1" customHeight="1">
      <c r="A182" s="2"/>
      <c r="B182" s="13" t="str">
        <f>+IFERROR(VLOOKUP(#REF!&amp;"-"&amp;ROW()-108,[1]ワークシート!$C$2:$BW$498,9,0),"")</f>
        <v/>
      </c>
      <c r="C182" s="24"/>
      <c r="D182" s="29" t="str">
        <f>+IFERROR(IF(VLOOKUP(#REF!&amp;"-"&amp;ROW()-108,[1]ワークシート!$C$2:$BW$498,10,0)="","",VLOOKUP(#REF!&amp;"-"&amp;ROW()-108,[1]ワークシート!$C$2:$BW$498,10,0)),"")</f>
        <v/>
      </c>
      <c r="E182" s="24"/>
      <c r="F182" s="13" t="str">
        <f>+IFERROR(VLOOKUP(#REF!&amp;"-"&amp;ROW()-108,[1]ワークシート!$C$2:$BW$498,11,0),"")</f>
        <v/>
      </c>
      <c r="G182" s="24"/>
      <c r="H182" s="40" t="str">
        <f>+IFERROR(VLOOKUP(#REF!&amp;"-"&amp;ROW()-108,[1]ワークシート!$C$2:$BW$498,12,0),"")</f>
        <v/>
      </c>
      <c r="I1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2" s="48"/>
      <c r="K182" s="13" t="str">
        <f>+IFERROR(VLOOKUP(#REF!&amp;"-"&amp;ROW()-108,[1]ワークシート!$C$2:$BW$498,19,0),"")</f>
        <v/>
      </c>
      <c r="L182" s="29"/>
      <c r="M182" s="24"/>
      <c r="N182" s="55" t="str">
        <f>+IFERROR(VLOOKUP(#REF!&amp;"-"&amp;ROW()-108,[1]ワークシート!$C$2:$BW$498,24,0),"")</f>
        <v/>
      </c>
      <c r="O182" s="62"/>
      <c r="P182" s="65" t="str">
        <f>+IFERROR(VLOOKUP(#REF!&amp;"-"&amp;ROW()-108,[1]ワークシート!$C$2:$BW$498,25,0),"")</f>
        <v/>
      </c>
      <c r="Q182" s="65"/>
      <c r="R182" s="74" t="str">
        <f>+IFERROR(VLOOKUP(#REF!&amp;"-"&amp;ROW()-108,[1]ワークシート!$C$2:$BW$498,55,0),"")</f>
        <v/>
      </c>
      <c r="S182" s="74"/>
      <c r="T182" s="74"/>
      <c r="U182" s="65" t="str">
        <f>+IFERROR(VLOOKUP(#REF!&amp;"-"&amp;ROW()-108,[1]ワークシート!$C$2:$BW$498,60,0),"")</f>
        <v/>
      </c>
      <c r="V182" s="65"/>
      <c r="W182" s="65" t="str">
        <f>+IFERROR(VLOOKUP(#REF!&amp;"-"&amp;ROW()-108,[1]ワークシート!$C$2:$BW$498,61,0),"")</f>
        <v/>
      </c>
      <c r="X182" s="65"/>
      <c r="Y182" s="65"/>
      <c r="Z182" s="40" t="str">
        <f t="shared" si="2"/>
        <v/>
      </c>
      <c r="AA182" s="40"/>
      <c r="AB182" s="95" t="str">
        <f>+IFERROR(IF(VLOOKUP(#REF!&amp;"-"&amp;ROW()-108,[1]ワークシート!$C$2:$BW$498,13,0)="","",VLOOKUP(#REF!&amp;"-"&amp;ROW()-108,[1]ワークシート!$C$2:$BW$498,13,0)),"")</f>
        <v/>
      </c>
      <c r="AC182" s="95"/>
      <c r="AD182" s="95" t="str">
        <f>+IFERROR(VLOOKUP(#REF!&amp;"-"&amp;ROW()-108,[1]ワークシート!$C$2:$BW$498,30,0),"")</f>
        <v/>
      </c>
      <c r="AE182" s="95"/>
      <c r="AF182" s="40" t="str">
        <f t="shared" si="3"/>
        <v/>
      </c>
      <c r="AG182" s="40"/>
      <c r="AH182" s="40"/>
      <c r="AI182" s="40"/>
      <c r="AJ182" s="95" t="str">
        <f>+IFERROR(IF(VLOOKUP(#REF!&amp;"-"&amp;ROW()-108,[1]ワークシート!$C$2:$BW$498,31,0)="","",VLOOKUP(#REF!&amp;"-"&amp;ROW()-108,[1]ワークシート!$C$2:$BW$498,31,0)),"")</f>
        <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hidden="1" customHeight="1">
      <c r="A183" s="2"/>
      <c r="B183" s="13" t="str">
        <f>+IFERROR(VLOOKUP(#REF!&amp;"-"&amp;ROW()-108,[1]ワークシート!$C$2:$BW$498,9,0),"")</f>
        <v/>
      </c>
      <c r="C183" s="24"/>
      <c r="D183" s="29" t="str">
        <f>+IFERROR(IF(VLOOKUP(#REF!&amp;"-"&amp;ROW()-108,[1]ワークシート!$C$2:$BW$498,10,0)="","",VLOOKUP(#REF!&amp;"-"&amp;ROW()-108,[1]ワークシート!$C$2:$BW$498,10,0)),"")</f>
        <v/>
      </c>
      <c r="E183" s="24"/>
      <c r="F183" s="13" t="str">
        <f>+IFERROR(VLOOKUP(#REF!&amp;"-"&amp;ROW()-108,[1]ワークシート!$C$2:$BW$498,11,0),"")</f>
        <v/>
      </c>
      <c r="G183" s="24"/>
      <c r="H183" s="40" t="str">
        <f>+IFERROR(VLOOKUP(#REF!&amp;"-"&amp;ROW()-108,[1]ワークシート!$C$2:$BW$498,12,0),"")</f>
        <v/>
      </c>
      <c r="I1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3" s="48"/>
      <c r="K183" s="13" t="str">
        <f>+IFERROR(VLOOKUP(#REF!&amp;"-"&amp;ROW()-108,[1]ワークシート!$C$2:$BW$498,19,0),"")</f>
        <v/>
      </c>
      <c r="L183" s="29"/>
      <c r="M183" s="24"/>
      <c r="N183" s="55" t="str">
        <f>+IFERROR(VLOOKUP(#REF!&amp;"-"&amp;ROW()-108,[1]ワークシート!$C$2:$BW$498,24,0),"")</f>
        <v/>
      </c>
      <c r="O183" s="62"/>
      <c r="P183" s="65" t="str">
        <f>+IFERROR(VLOOKUP(#REF!&amp;"-"&amp;ROW()-108,[1]ワークシート!$C$2:$BW$498,25,0),"")</f>
        <v/>
      </c>
      <c r="Q183" s="65"/>
      <c r="R183" s="74" t="str">
        <f>+IFERROR(VLOOKUP(#REF!&amp;"-"&amp;ROW()-108,[1]ワークシート!$C$2:$BW$498,55,0),"")</f>
        <v/>
      </c>
      <c r="S183" s="74"/>
      <c r="T183" s="74"/>
      <c r="U183" s="65" t="str">
        <f>+IFERROR(VLOOKUP(#REF!&amp;"-"&amp;ROW()-108,[1]ワークシート!$C$2:$BW$498,60,0),"")</f>
        <v/>
      </c>
      <c r="V183" s="65"/>
      <c r="W183" s="65" t="str">
        <f>+IFERROR(VLOOKUP(#REF!&amp;"-"&amp;ROW()-108,[1]ワークシート!$C$2:$BW$498,61,0),"")</f>
        <v/>
      </c>
      <c r="X183" s="65"/>
      <c r="Y183" s="65"/>
      <c r="Z183" s="40" t="str">
        <f t="shared" si="2"/>
        <v/>
      </c>
      <c r="AA183" s="40"/>
      <c r="AB183" s="95" t="str">
        <f>+IFERROR(IF(VLOOKUP(#REF!&amp;"-"&amp;ROW()-108,[1]ワークシート!$C$2:$BW$498,13,0)="","",VLOOKUP(#REF!&amp;"-"&amp;ROW()-108,[1]ワークシート!$C$2:$BW$498,13,0)),"")</f>
        <v/>
      </c>
      <c r="AC183" s="95"/>
      <c r="AD183" s="95" t="str">
        <f>+IFERROR(VLOOKUP(#REF!&amp;"-"&amp;ROW()-108,[1]ワークシート!$C$2:$BW$498,30,0),"")</f>
        <v/>
      </c>
      <c r="AE183" s="95"/>
      <c r="AF183" s="40" t="str">
        <f t="shared" si="3"/>
        <v/>
      </c>
      <c r="AG183" s="40"/>
      <c r="AH183" s="40"/>
      <c r="AI183" s="40"/>
      <c r="AJ183" s="95" t="str">
        <f>+IFERROR(IF(VLOOKUP(#REF!&amp;"-"&amp;ROW()-108,[1]ワークシート!$C$2:$BW$498,31,0)="","",VLOOKUP(#REF!&amp;"-"&amp;ROW()-108,[1]ワークシート!$C$2:$BW$498,31,0)),"")</f>
        <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hidden="1" customHeight="1">
      <c r="A184" s="2"/>
      <c r="B184" s="13" t="str">
        <f>+IFERROR(VLOOKUP(#REF!&amp;"-"&amp;ROW()-108,[1]ワークシート!$C$2:$BW$498,9,0),"")</f>
        <v/>
      </c>
      <c r="C184" s="24"/>
      <c r="D184" s="29" t="str">
        <f>+IFERROR(IF(VLOOKUP(#REF!&amp;"-"&amp;ROW()-108,[1]ワークシート!$C$2:$BW$498,10,0)="","",VLOOKUP(#REF!&amp;"-"&amp;ROW()-108,[1]ワークシート!$C$2:$BW$498,10,0)),"")</f>
        <v/>
      </c>
      <c r="E184" s="24"/>
      <c r="F184" s="13" t="str">
        <f>+IFERROR(VLOOKUP(#REF!&amp;"-"&amp;ROW()-108,[1]ワークシート!$C$2:$BW$498,11,0),"")</f>
        <v/>
      </c>
      <c r="G184" s="24"/>
      <c r="H184" s="40" t="str">
        <f>+IFERROR(VLOOKUP(#REF!&amp;"-"&amp;ROW()-108,[1]ワークシート!$C$2:$BW$498,12,0),"")</f>
        <v/>
      </c>
      <c r="I1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4" s="48"/>
      <c r="K184" s="13" t="str">
        <f>+IFERROR(VLOOKUP(#REF!&amp;"-"&amp;ROW()-108,[1]ワークシート!$C$2:$BW$498,19,0),"")</f>
        <v/>
      </c>
      <c r="L184" s="29"/>
      <c r="M184" s="24"/>
      <c r="N184" s="55" t="str">
        <f>+IFERROR(VLOOKUP(#REF!&amp;"-"&amp;ROW()-108,[1]ワークシート!$C$2:$BW$498,24,0),"")</f>
        <v/>
      </c>
      <c r="O184" s="62"/>
      <c r="P184" s="65" t="str">
        <f>+IFERROR(VLOOKUP(#REF!&amp;"-"&amp;ROW()-108,[1]ワークシート!$C$2:$BW$498,25,0),"")</f>
        <v/>
      </c>
      <c r="Q184" s="65"/>
      <c r="R184" s="74" t="str">
        <f>+IFERROR(VLOOKUP(#REF!&amp;"-"&amp;ROW()-108,[1]ワークシート!$C$2:$BW$498,55,0),"")</f>
        <v/>
      </c>
      <c r="S184" s="74"/>
      <c r="T184" s="74"/>
      <c r="U184" s="65" t="str">
        <f>+IFERROR(VLOOKUP(#REF!&amp;"-"&amp;ROW()-108,[1]ワークシート!$C$2:$BW$498,60,0),"")</f>
        <v/>
      </c>
      <c r="V184" s="65"/>
      <c r="W184" s="65" t="str">
        <f>+IFERROR(VLOOKUP(#REF!&amp;"-"&amp;ROW()-108,[1]ワークシート!$C$2:$BW$498,61,0),"")</f>
        <v/>
      </c>
      <c r="X184" s="65"/>
      <c r="Y184" s="65"/>
      <c r="Z184" s="40" t="str">
        <f t="shared" si="2"/>
        <v/>
      </c>
      <c r="AA184" s="40"/>
      <c r="AB184" s="95" t="str">
        <f>+IFERROR(IF(VLOOKUP(#REF!&amp;"-"&amp;ROW()-108,[1]ワークシート!$C$2:$BW$498,13,0)="","",VLOOKUP(#REF!&amp;"-"&amp;ROW()-108,[1]ワークシート!$C$2:$BW$498,13,0)),"")</f>
        <v/>
      </c>
      <c r="AC184" s="95"/>
      <c r="AD184" s="95" t="str">
        <f>+IFERROR(VLOOKUP(#REF!&amp;"-"&amp;ROW()-108,[1]ワークシート!$C$2:$BW$498,30,0),"")</f>
        <v/>
      </c>
      <c r="AE184" s="95"/>
      <c r="AF184" s="40" t="str">
        <f t="shared" si="3"/>
        <v/>
      </c>
      <c r="AG184" s="40"/>
      <c r="AH184" s="40"/>
      <c r="AI184" s="40"/>
      <c r="AJ184" s="95" t="str">
        <f>+IFERROR(IF(VLOOKUP(#REF!&amp;"-"&amp;ROW()-108,[1]ワークシート!$C$2:$BW$498,31,0)="","",VLOOKUP(#REF!&amp;"-"&amp;ROW()-108,[1]ワークシート!$C$2:$BW$498,31,0)),"")</f>
        <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hidden="1" customHeight="1">
      <c r="A185" s="2"/>
      <c r="B185" s="13" t="str">
        <f>+IFERROR(VLOOKUP(#REF!&amp;"-"&amp;ROW()-108,[1]ワークシート!$C$2:$BW$498,9,0),"")</f>
        <v/>
      </c>
      <c r="C185" s="24"/>
      <c r="D185" s="29" t="str">
        <f>+IFERROR(IF(VLOOKUP(#REF!&amp;"-"&amp;ROW()-108,[1]ワークシート!$C$2:$BW$498,10,0)="","",VLOOKUP(#REF!&amp;"-"&amp;ROW()-108,[1]ワークシート!$C$2:$BW$498,10,0)),"")</f>
        <v/>
      </c>
      <c r="E185" s="24"/>
      <c r="F185" s="13" t="str">
        <f>+IFERROR(VLOOKUP(#REF!&amp;"-"&amp;ROW()-108,[1]ワークシート!$C$2:$BW$498,11,0),"")</f>
        <v/>
      </c>
      <c r="G185" s="24"/>
      <c r="H185" s="40" t="str">
        <f>+IFERROR(VLOOKUP(#REF!&amp;"-"&amp;ROW()-108,[1]ワークシート!$C$2:$BW$498,12,0),"")</f>
        <v/>
      </c>
      <c r="I1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5" s="48"/>
      <c r="K185" s="13" t="str">
        <f>+IFERROR(VLOOKUP(#REF!&amp;"-"&amp;ROW()-108,[1]ワークシート!$C$2:$BW$498,19,0),"")</f>
        <v/>
      </c>
      <c r="L185" s="29"/>
      <c r="M185" s="24"/>
      <c r="N185" s="55" t="str">
        <f>+IFERROR(VLOOKUP(#REF!&amp;"-"&amp;ROW()-108,[1]ワークシート!$C$2:$BW$498,24,0),"")</f>
        <v/>
      </c>
      <c r="O185" s="62"/>
      <c r="P185" s="65" t="str">
        <f>+IFERROR(VLOOKUP(#REF!&amp;"-"&amp;ROW()-108,[1]ワークシート!$C$2:$BW$498,25,0),"")</f>
        <v/>
      </c>
      <c r="Q185" s="65"/>
      <c r="R185" s="74" t="str">
        <f>+IFERROR(VLOOKUP(#REF!&amp;"-"&amp;ROW()-108,[1]ワークシート!$C$2:$BW$498,55,0),"")</f>
        <v/>
      </c>
      <c r="S185" s="74"/>
      <c r="T185" s="74"/>
      <c r="U185" s="65" t="str">
        <f>+IFERROR(VLOOKUP(#REF!&amp;"-"&amp;ROW()-108,[1]ワークシート!$C$2:$BW$498,60,0),"")</f>
        <v/>
      </c>
      <c r="V185" s="65"/>
      <c r="W185" s="65" t="str">
        <f>+IFERROR(VLOOKUP(#REF!&amp;"-"&amp;ROW()-108,[1]ワークシート!$C$2:$BW$498,61,0),"")</f>
        <v/>
      </c>
      <c r="X185" s="65"/>
      <c r="Y185" s="65"/>
      <c r="Z185" s="40" t="str">
        <f t="shared" si="2"/>
        <v/>
      </c>
      <c r="AA185" s="40"/>
      <c r="AB185" s="95" t="str">
        <f>+IFERROR(IF(VLOOKUP(#REF!&amp;"-"&amp;ROW()-108,[1]ワークシート!$C$2:$BW$498,13,0)="","",VLOOKUP(#REF!&amp;"-"&amp;ROW()-108,[1]ワークシート!$C$2:$BW$498,13,0)),"")</f>
        <v/>
      </c>
      <c r="AC185" s="95"/>
      <c r="AD185" s="95" t="str">
        <f>+IFERROR(VLOOKUP(#REF!&amp;"-"&amp;ROW()-108,[1]ワークシート!$C$2:$BW$498,30,0),"")</f>
        <v/>
      </c>
      <c r="AE185" s="95"/>
      <c r="AF185" s="40" t="str">
        <f t="shared" si="3"/>
        <v/>
      </c>
      <c r="AG185" s="40"/>
      <c r="AH185" s="40"/>
      <c r="AI185" s="40"/>
      <c r="AJ185" s="95" t="str">
        <f>+IFERROR(IF(VLOOKUP(#REF!&amp;"-"&amp;ROW()-108,[1]ワークシート!$C$2:$BW$498,31,0)="","",VLOOKUP(#REF!&amp;"-"&amp;ROW()-108,[1]ワークシート!$C$2:$BW$498,31,0)),"")</f>
        <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hidden="1" customHeight="1">
      <c r="A186" s="2"/>
      <c r="B186" s="13" t="str">
        <f>+IFERROR(VLOOKUP(#REF!&amp;"-"&amp;ROW()-108,[1]ワークシート!$C$2:$BW$498,9,0),"")</f>
        <v/>
      </c>
      <c r="C186" s="24"/>
      <c r="D186" s="29" t="str">
        <f>+IFERROR(IF(VLOOKUP(#REF!&amp;"-"&amp;ROW()-108,[1]ワークシート!$C$2:$BW$498,10,0)="","",VLOOKUP(#REF!&amp;"-"&amp;ROW()-108,[1]ワークシート!$C$2:$BW$498,10,0)),"")</f>
        <v/>
      </c>
      <c r="E186" s="24"/>
      <c r="F186" s="13" t="str">
        <f>+IFERROR(VLOOKUP(#REF!&amp;"-"&amp;ROW()-108,[1]ワークシート!$C$2:$BW$498,11,0),"")</f>
        <v/>
      </c>
      <c r="G186" s="24"/>
      <c r="H186" s="40" t="str">
        <f>+IFERROR(VLOOKUP(#REF!&amp;"-"&amp;ROW()-108,[1]ワークシート!$C$2:$BW$498,12,0),"")</f>
        <v/>
      </c>
      <c r="I1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6" s="48"/>
      <c r="K186" s="13" t="str">
        <f>+IFERROR(VLOOKUP(#REF!&amp;"-"&amp;ROW()-108,[1]ワークシート!$C$2:$BW$498,19,0),"")</f>
        <v/>
      </c>
      <c r="L186" s="29"/>
      <c r="M186" s="24"/>
      <c r="N186" s="55" t="str">
        <f>+IFERROR(VLOOKUP(#REF!&amp;"-"&amp;ROW()-108,[1]ワークシート!$C$2:$BW$498,24,0),"")</f>
        <v/>
      </c>
      <c r="O186" s="62"/>
      <c r="P186" s="65" t="str">
        <f>+IFERROR(VLOOKUP(#REF!&amp;"-"&amp;ROW()-108,[1]ワークシート!$C$2:$BW$498,25,0),"")</f>
        <v/>
      </c>
      <c r="Q186" s="65"/>
      <c r="R186" s="74" t="str">
        <f>+IFERROR(VLOOKUP(#REF!&amp;"-"&amp;ROW()-108,[1]ワークシート!$C$2:$BW$498,55,0),"")</f>
        <v/>
      </c>
      <c r="S186" s="74"/>
      <c r="T186" s="74"/>
      <c r="U186" s="65" t="str">
        <f>+IFERROR(VLOOKUP(#REF!&amp;"-"&amp;ROW()-108,[1]ワークシート!$C$2:$BW$498,60,0),"")</f>
        <v/>
      </c>
      <c r="V186" s="65"/>
      <c r="W186" s="65" t="str">
        <f>+IFERROR(VLOOKUP(#REF!&amp;"-"&amp;ROW()-108,[1]ワークシート!$C$2:$BW$498,61,0),"")</f>
        <v/>
      </c>
      <c r="X186" s="65"/>
      <c r="Y186" s="65"/>
      <c r="Z186" s="40" t="str">
        <f t="shared" si="2"/>
        <v/>
      </c>
      <c r="AA186" s="40"/>
      <c r="AB186" s="95" t="str">
        <f>+IFERROR(IF(VLOOKUP(#REF!&amp;"-"&amp;ROW()-108,[1]ワークシート!$C$2:$BW$498,13,0)="","",VLOOKUP(#REF!&amp;"-"&amp;ROW()-108,[1]ワークシート!$C$2:$BW$498,13,0)),"")</f>
        <v/>
      </c>
      <c r="AC186" s="95"/>
      <c r="AD186" s="95" t="str">
        <f>+IFERROR(VLOOKUP(#REF!&amp;"-"&amp;ROW()-108,[1]ワークシート!$C$2:$BW$498,30,0),"")</f>
        <v/>
      </c>
      <c r="AE186" s="95"/>
      <c r="AF186" s="40" t="str">
        <f t="shared" si="3"/>
        <v/>
      </c>
      <c r="AG186" s="40"/>
      <c r="AH186" s="40"/>
      <c r="AI186" s="40"/>
      <c r="AJ186" s="95" t="str">
        <f>+IFERROR(IF(VLOOKUP(#REF!&amp;"-"&amp;ROW()-108,[1]ワークシート!$C$2:$BW$498,31,0)="","",VLOOKUP(#REF!&amp;"-"&amp;ROW()-108,[1]ワークシート!$C$2:$BW$498,31,0)),"")</f>
        <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hidden="1" customHeight="1">
      <c r="A187" s="2"/>
      <c r="B187" s="13" t="str">
        <f>+IFERROR(VLOOKUP(#REF!&amp;"-"&amp;ROW()-108,[1]ワークシート!$C$2:$BW$498,9,0),"")</f>
        <v/>
      </c>
      <c r="C187" s="24"/>
      <c r="D187" s="29" t="str">
        <f>+IFERROR(IF(VLOOKUP(#REF!&amp;"-"&amp;ROW()-108,[1]ワークシート!$C$2:$BW$498,10,0)="","",VLOOKUP(#REF!&amp;"-"&amp;ROW()-108,[1]ワークシート!$C$2:$BW$498,10,0)),"")</f>
        <v/>
      </c>
      <c r="E187" s="24"/>
      <c r="F187" s="13" t="str">
        <f>+IFERROR(VLOOKUP(#REF!&amp;"-"&amp;ROW()-108,[1]ワークシート!$C$2:$BW$498,11,0),"")</f>
        <v/>
      </c>
      <c r="G187" s="24"/>
      <c r="H187" s="40" t="str">
        <f>+IFERROR(VLOOKUP(#REF!&amp;"-"&amp;ROW()-108,[1]ワークシート!$C$2:$BW$498,12,0),"")</f>
        <v/>
      </c>
      <c r="I1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7" s="48"/>
      <c r="K187" s="13" t="str">
        <f>+IFERROR(VLOOKUP(#REF!&amp;"-"&amp;ROW()-108,[1]ワークシート!$C$2:$BW$498,19,0),"")</f>
        <v/>
      </c>
      <c r="L187" s="29"/>
      <c r="M187" s="24"/>
      <c r="N187" s="55" t="str">
        <f>+IFERROR(VLOOKUP(#REF!&amp;"-"&amp;ROW()-108,[1]ワークシート!$C$2:$BW$498,24,0),"")</f>
        <v/>
      </c>
      <c r="O187" s="62"/>
      <c r="P187" s="65" t="str">
        <f>+IFERROR(VLOOKUP(#REF!&amp;"-"&amp;ROW()-108,[1]ワークシート!$C$2:$BW$498,25,0),"")</f>
        <v/>
      </c>
      <c r="Q187" s="65"/>
      <c r="R187" s="74" t="str">
        <f>+IFERROR(VLOOKUP(#REF!&amp;"-"&amp;ROW()-108,[1]ワークシート!$C$2:$BW$498,55,0),"")</f>
        <v/>
      </c>
      <c r="S187" s="74"/>
      <c r="T187" s="74"/>
      <c r="U187" s="65" t="str">
        <f>+IFERROR(VLOOKUP(#REF!&amp;"-"&amp;ROW()-108,[1]ワークシート!$C$2:$BW$498,60,0),"")</f>
        <v/>
      </c>
      <c r="V187" s="65"/>
      <c r="W187" s="65" t="str">
        <f>+IFERROR(VLOOKUP(#REF!&amp;"-"&amp;ROW()-108,[1]ワークシート!$C$2:$BW$498,61,0),"")</f>
        <v/>
      </c>
      <c r="X187" s="65"/>
      <c r="Y187" s="65"/>
      <c r="Z187" s="40" t="str">
        <f t="shared" si="2"/>
        <v/>
      </c>
      <c r="AA187" s="40"/>
      <c r="AB187" s="95" t="str">
        <f>+IFERROR(IF(VLOOKUP(#REF!&amp;"-"&amp;ROW()-108,[1]ワークシート!$C$2:$BW$498,13,0)="","",VLOOKUP(#REF!&amp;"-"&amp;ROW()-108,[1]ワークシート!$C$2:$BW$498,13,0)),"")</f>
        <v/>
      </c>
      <c r="AC187" s="95"/>
      <c r="AD187" s="95" t="str">
        <f>+IFERROR(VLOOKUP(#REF!&amp;"-"&amp;ROW()-108,[1]ワークシート!$C$2:$BW$498,30,0),"")</f>
        <v/>
      </c>
      <c r="AE187" s="95"/>
      <c r="AF187" s="40" t="str">
        <f t="shared" si="3"/>
        <v/>
      </c>
      <c r="AG187" s="40"/>
      <c r="AH187" s="40"/>
      <c r="AI187" s="40"/>
      <c r="AJ187" s="95" t="str">
        <f>+IFERROR(IF(VLOOKUP(#REF!&amp;"-"&amp;ROW()-108,[1]ワークシート!$C$2:$BW$498,31,0)="","",VLOOKUP(#REF!&amp;"-"&amp;ROW()-108,[1]ワークシート!$C$2:$BW$498,31,0)),"")</f>
        <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hidden="1" customHeight="1">
      <c r="A188" s="2"/>
      <c r="B188" s="13" t="str">
        <f>+IFERROR(VLOOKUP(#REF!&amp;"-"&amp;ROW()-108,[1]ワークシート!$C$2:$BW$498,9,0),"")</f>
        <v/>
      </c>
      <c r="C188" s="24"/>
      <c r="D188" s="29" t="str">
        <f>+IFERROR(IF(VLOOKUP(#REF!&amp;"-"&amp;ROW()-108,[1]ワークシート!$C$2:$BW$498,10,0)="","",VLOOKUP(#REF!&amp;"-"&amp;ROW()-108,[1]ワークシート!$C$2:$BW$498,10,0)),"")</f>
        <v/>
      </c>
      <c r="E188" s="24"/>
      <c r="F188" s="13" t="str">
        <f>+IFERROR(VLOOKUP(#REF!&amp;"-"&amp;ROW()-108,[1]ワークシート!$C$2:$BW$498,11,0),"")</f>
        <v/>
      </c>
      <c r="G188" s="24"/>
      <c r="H188" s="40" t="str">
        <f>+IFERROR(VLOOKUP(#REF!&amp;"-"&amp;ROW()-108,[1]ワークシート!$C$2:$BW$498,12,0),"")</f>
        <v/>
      </c>
      <c r="I1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8" s="48"/>
      <c r="K188" s="13" t="str">
        <f>+IFERROR(VLOOKUP(#REF!&amp;"-"&amp;ROW()-108,[1]ワークシート!$C$2:$BW$498,19,0),"")</f>
        <v/>
      </c>
      <c r="L188" s="29"/>
      <c r="M188" s="24"/>
      <c r="N188" s="55" t="str">
        <f>+IFERROR(VLOOKUP(#REF!&amp;"-"&amp;ROW()-108,[1]ワークシート!$C$2:$BW$498,24,0),"")</f>
        <v/>
      </c>
      <c r="O188" s="62"/>
      <c r="P188" s="65" t="str">
        <f>+IFERROR(VLOOKUP(#REF!&amp;"-"&amp;ROW()-108,[1]ワークシート!$C$2:$BW$498,25,0),"")</f>
        <v/>
      </c>
      <c r="Q188" s="65"/>
      <c r="R188" s="74" t="str">
        <f>+IFERROR(VLOOKUP(#REF!&amp;"-"&amp;ROW()-108,[1]ワークシート!$C$2:$BW$498,55,0),"")</f>
        <v/>
      </c>
      <c r="S188" s="74"/>
      <c r="T188" s="74"/>
      <c r="U188" s="65" t="str">
        <f>+IFERROR(VLOOKUP(#REF!&amp;"-"&amp;ROW()-108,[1]ワークシート!$C$2:$BW$498,60,0),"")</f>
        <v/>
      </c>
      <c r="V188" s="65"/>
      <c r="W188" s="65" t="str">
        <f>+IFERROR(VLOOKUP(#REF!&amp;"-"&amp;ROW()-108,[1]ワークシート!$C$2:$BW$498,61,0),"")</f>
        <v/>
      </c>
      <c r="X188" s="65"/>
      <c r="Y188" s="65"/>
      <c r="Z188" s="40" t="str">
        <f t="shared" si="2"/>
        <v/>
      </c>
      <c r="AA188" s="40"/>
      <c r="AB188" s="95" t="str">
        <f>+IFERROR(IF(VLOOKUP(#REF!&amp;"-"&amp;ROW()-108,[1]ワークシート!$C$2:$BW$498,13,0)="","",VLOOKUP(#REF!&amp;"-"&amp;ROW()-108,[1]ワークシート!$C$2:$BW$498,13,0)),"")</f>
        <v/>
      </c>
      <c r="AC188" s="95"/>
      <c r="AD188" s="95" t="str">
        <f>+IFERROR(VLOOKUP(#REF!&amp;"-"&amp;ROW()-108,[1]ワークシート!$C$2:$BW$498,30,0),"")</f>
        <v/>
      </c>
      <c r="AE188" s="95"/>
      <c r="AF188" s="40" t="str">
        <f t="shared" si="3"/>
        <v/>
      </c>
      <c r="AG188" s="40"/>
      <c r="AH188" s="40"/>
      <c r="AI188" s="40"/>
      <c r="AJ188" s="95" t="str">
        <f>+IFERROR(IF(VLOOKUP(#REF!&amp;"-"&amp;ROW()-108,[1]ワークシート!$C$2:$BW$498,31,0)="","",VLOOKUP(#REF!&amp;"-"&amp;ROW()-108,[1]ワークシート!$C$2:$BW$498,31,0)),"")</f>
        <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hidden="1" customHeight="1">
      <c r="A189" s="2"/>
      <c r="B189" s="13" t="str">
        <f>+IFERROR(VLOOKUP(#REF!&amp;"-"&amp;ROW()-108,[1]ワークシート!$C$2:$BW$498,9,0),"")</f>
        <v/>
      </c>
      <c r="C189" s="24"/>
      <c r="D189" s="29" t="str">
        <f>+IFERROR(IF(VLOOKUP(#REF!&amp;"-"&amp;ROW()-108,[1]ワークシート!$C$2:$BW$498,10,0)="","",VLOOKUP(#REF!&amp;"-"&amp;ROW()-108,[1]ワークシート!$C$2:$BW$498,10,0)),"")</f>
        <v/>
      </c>
      <c r="E189" s="24"/>
      <c r="F189" s="13" t="str">
        <f>+IFERROR(VLOOKUP(#REF!&amp;"-"&amp;ROW()-108,[1]ワークシート!$C$2:$BW$498,11,0),"")</f>
        <v/>
      </c>
      <c r="G189" s="24"/>
      <c r="H189" s="40" t="str">
        <f>+IFERROR(VLOOKUP(#REF!&amp;"-"&amp;ROW()-108,[1]ワークシート!$C$2:$BW$498,12,0),"")</f>
        <v/>
      </c>
      <c r="I1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9" s="48"/>
      <c r="K189" s="13" t="str">
        <f>+IFERROR(VLOOKUP(#REF!&amp;"-"&amp;ROW()-108,[1]ワークシート!$C$2:$BW$498,19,0),"")</f>
        <v/>
      </c>
      <c r="L189" s="29"/>
      <c r="M189" s="24"/>
      <c r="N189" s="55" t="str">
        <f>+IFERROR(VLOOKUP(#REF!&amp;"-"&amp;ROW()-108,[1]ワークシート!$C$2:$BW$498,24,0),"")</f>
        <v/>
      </c>
      <c r="O189" s="62"/>
      <c r="P189" s="65" t="str">
        <f>+IFERROR(VLOOKUP(#REF!&amp;"-"&amp;ROW()-108,[1]ワークシート!$C$2:$BW$498,25,0),"")</f>
        <v/>
      </c>
      <c r="Q189" s="65"/>
      <c r="R189" s="74" t="str">
        <f>+IFERROR(VLOOKUP(#REF!&amp;"-"&amp;ROW()-108,[1]ワークシート!$C$2:$BW$498,55,0),"")</f>
        <v/>
      </c>
      <c r="S189" s="74"/>
      <c r="T189" s="74"/>
      <c r="U189" s="65" t="str">
        <f>+IFERROR(VLOOKUP(#REF!&amp;"-"&amp;ROW()-108,[1]ワークシート!$C$2:$BW$498,60,0),"")</f>
        <v/>
      </c>
      <c r="V189" s="65"/>
      <c r="W189" s="65" t="str">
        <f>+IFERROR(VLOOKUP(#REF!&amp;"-"&amp;ROW()-108,[1]ワークシート!$C$2:$BW$498,61,0),"")</f>
        <v/>
      </c>
      <c r="X189" s="65"/>
      <c r="Y189" s="65"/>
      <c r="Z189" s="40" t="str">
        <f t="shared" si="2"/>
        <v/>
      </c>
      <c r="AA189" s="40"/>
      <c r="AB189" s="95" t="str">
        <f>+IFERROR(IF(VLOOKUP(#REF!&amp;"-"&amp;ROW()-108,[1]ワークシート!$C$2:$BW$498,13,0)="","",VLOOKUP(#REF!&amp;"-"&amp;ROW()-108,[1]ワークシート!$C$2:$BW$498,13,0)),"")</f>
        <v/>
      </c>
      <c r="AC189" s="95"/>
      <c r="AD189" s="95" t="str">
        <f>+IFERROR(VLOOKUP(#REF!&amp;"-"&amp;ROW()-108,[1]ワークシート!$C$2:$BW$498,30,0),"")</f>
        <v/>
      </c>
      <c r="AE189" s="95"/>
      <c r="AF189" s="40" t="str">
        <f t="shared" si="3"/>
        <v/>
      </c>
      <c r="AG189" s="40"/>
      <c r="AH189" s="40"/>
      <c r="AI189" s="40"/>
      <c r="AJ189" s="95" t="str">
        <f>+IFERROR(IF(VLOOKUP(#REF!&amp;"-"&amp;ROW()-108,[1]ワークシート!$C$2:$BW$498,31,0)="","",VLOOKUP(#REF!&amp;"-"&amp;ROW()-108,[1]ワークシート!$C$2:$BW$498,31,0)),"")</f>
        <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hidden="1" customHeight="1">
      <c r="A190" s="2"/>
      <c r="B190" s="13" t="str">
        <f>+IFERROR(VLOOKUP(#REF!&amp;"-"&amp;ROW()-108,[1]ワークシート!$C$2:$BW$498,9,0),"")</f>
        <v/>
      </c>
      <c r="C190" s="24"/>
      <c r="D190" s="29" t="str">
        <f>+IFERROR(IF(VLOOKUP(#REF!&amp;"-"&amp;ROW()-108,[1]ワークシート!$C$2:$BW$498,10,0)="","",VLOOKUP(#REF!&amp;"-"&amp;ROW()-108,[1]ワークシート!$C$2:$BW$498,10,0)),"")</f>
        <v/>
      </c>
      <c r="E190" s="24"/>
      <c r="F190" s="13" t="str">
        <f>+IFERROR(VLOOKUP(#REF!&amp;"-"&amp;ROW()-108,[1]ワークシート!$C$2:$BW$498,11,0),"")</f>
        <v/>
      </c>
      <c r="G190" s="24"/>
      <c r="H190" s="40" t="str">
        <f>+IFERROR(VLOOKUP(#REF!&amp;"-"&amp;ROW()-108,[1]ワークシート!$C$2:$BW$498,12,0),"")</f>
        <v/>
      </c>
      <c r="I1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0" s="48"/>
      <c r="K190" s="13" t="str">
        <f>+IFERROR(VLOOKUP(#REF!&amp;"-"&amp;ROW()-108,[1]ワークシート!$C$2:$BW$498,19,0),"")</f>
        <v/>
      </c>
      <c r="L190" s="29"/>
      <c r="M190" s="24"/>
      <c r="N190" s="55" t="str">
        <f>+IFERROR(VLOOKUP(#REF!&amp;"-"&amp;ROW()-108,[1]ワークシート!$C$2:$BW$498,24,0),"")</f>
        <v/>
      </c>
      <c r="O190" s="62"/>
      <c r="P190" s="65" t="str">
        <f>+IFERROR(VLOOKUP(#REF!&amp;"-"&amp;ROW()-108,[1]ワークシート!$C$2:$BW$498,25,0),"")</f>
        <v/>
      </c>
      <c r="Q190" s="65"/>
      <c r="R190" s="74" t="str">
        <f>+IFERROR(VLOOKUP(#REF!&amp;"-"&amp;ROW()-108,[1]ワークシート!$C$2:$BW$498,55,0),"")</f>
        <v/>
      </c>
      <c r="S190" s="74"/>
      <c r="T190" s="74"/>
      <c r="U190" s="65" t="str">
        <f>+IFERROR(VLOOKUP(#REF!&amp;"-"&amp;ROW()-108,[1]ワークシート!$C$2:$BW$498,60,0),"")</f>
        <v/>
      </c>
      <c r="V190" s="65"/>
      <c r="W190" s="65" t="str">
        <f>+IFERROR(VLOOKUP(#REF!&amp;"-"&amp;ROW()-108,[1]ワークシート!$C$2:$BW$498,61,0),"")</f>
        <v/>
      </c>
      <c r="X190" s="65"/>
      <c r="Y190" s="65"/>
      <c r="Z190" s="40" t="str">
        <f t="shared" si="2"/>
        <v/>
      </c>
      <c r="AA190" s="40"/>
      <c r="AB190" s="95" t="str">
        <f>+IFERROR(IF(VLOOKUP(#REF!&amp;"-"&amp;ROW()-108,[1]ワークシート!$C$2:$BW$498,13,0)="","",VLOOKUP(#REF!&amp;"-"&amp;ROW()-108,[1]ワークシート!$C$2:$BW$498,13,0)),"")</f>
        <v/>
      </c>
      <c r="AC190" s="95"/>
      <c r="AD190" s="95" t="str">
        <f>+IFERROR(VLOOKUP(#REF!&amp;"-"&amp;ROW()-108,[1]ワークシート!$C$2:$BW$498,30,0),"")</f>
        <v/>
      </c>
      <c r="AE190" s="95"/>
      <c r="AF190" s="40" t="str">
        <f t="shared" si="3"/>
        <v/>
      </c>
      <c r="AG190" s="40"/>
      <c r="AH190" s="40"/>
      <c r="AI190" s="40"/>
      <c r="AJ190" s="95" t="str">
        <f>+IFERROR(IF(VLOOKUP(#REF!&amp;"-"&amp;ROW()-108,[1]ワークシート!$C$2:$BW$498,31,0)="","",VLOOKUP(#REF!&amp;"-"&amp;ROW()-108,[1]ワークシート!$C$2:$BW$498,31,0)),"")</f>
        <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hidden="1" customHeight="1">
      <c r="A191" s="2"/>
      <c r="B191" s="13" t="str">
        <f>+IFERROR(VLOOKUP(#REF!&amp;"-"&amp;ROW()-108,[1]ワークシート!$C$2:$BW$498,9,0),"")</f>
        <v/>
      </c>
      <c r="C191" s="24"/>
      <c r="D191" s="29" t="str">
        <f>+IFERROR(IF(VLOOKUP(#REF!&amp;"-"&amp;ROW()-108,[1]ワークシート!$C$2:$BW$498,10,0)="","",VLOOKUP(#REF!&amp;"-"&amp;ROW()-108,[1]ワークシート!$C$2:$BW$498,10,0)),"")</f>
        <v/>
      </c>
      <c r="E191" s="24"/>
      <c r="F191" s="13" t="str">
        <f>+IFERROR(VLOOKUP(#REF!&amp;"-"&amp;ROW()-108,[1]ワークシート!$C$2:$BW$498,11,0),"")</f>
        <v/>
      </c>
      <c r="G191" s="24"/>
      <c r="H191" s="40" t="str">
        <f>+IFERROR(VLOOKUP(#REF!&amp;"-"&amp;ROW()-108,[1]ワークシート!$C$2:$BW$498,12,0),"")</f>
        <v/>
      </c>
      <c r="I1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1" s="48"/>
      <c r="K191" s="13" t="str">
        <f>+IFERROR(VLOOKUP(#REF!&amp;"-"&amp;ROW()-108,[1]ワークシート!$C$2:$BW$498,19,0),"")</f>
        <v/>
      </c>
      <c r="L191" s="29"/>
      <c r="M191" s="24"/>
      <c r="N191" s="55" t="str">
        <f>+IFERROR(VLOOKUP(#REF!&amp;"-"&amp;ROW()-108,[1]ワークシート!$C$2:$BW$498,24,0),"")</f>
        <v/>
      </c>
      <c r="O191" s="62"/>
      <c r="P191" s="65" t="str">
        <f>+IFERROR(VLOOKUP(#REF!&amp;"-"&amp;ROW()-108,[1]ワークシート!$C$2:$BW$498,25,0),"")</f>
        <v/>
      </c>
      <c r="Q191" s="65"/>
      <c r="R191" s="74" t="str">
        <f>+IFERROR(VLOOKUP(#REF!&amp;"-"&amp;ROW()-108,[1]ワークシート!$C$2:$BW$498,55,0),"")</f>
        <v/>
      </c>
      <c r="S191" s="74"/>
      <c r="T191" s="74"/>
      <c r="U191" s="65" t="str">
        <f>+IFERROR(VLOOKUP(#REF!&amp;"-"&amp;ROW()-108,[1]ワークシート!$C$2:$BW$498,60,0),"")</f>
        <v/>
      </c>
      <c r="V191" s="65"/>
      <c r="W191" s="65" t="str">
        <f>+IFERROR(VLOOKUP(#REF!&amp;"-"&amp;ROW()-108,[1]ワークシート!$C$2:$BW$498,61,0),"")</f>
        <v/>
      </c>
      <c r="X191" s="65"/>
      <c r="Y191" s="65"/>
      <c r="Z191" s="40" t="str">
        <f t="shared" si="2"/>
        <v/>
      </c>
      <c r="AA191" s="40"/>
      <c r="AB191" s="95" t="str">
        <f>+IFERROR(IF(VLOOKUP(#REF!&amp;"-"&amp;ROW()-108,[1]ワークシート!$C$2:$BW$498,13,0)="","",VLOOKUP(#REF!&amp;"-"&amp;ROW()-108,[1]ワークシート!$C$2:$BW$498,13,0)),"")</f>
        <v/>
      </c>
      <c r="AC191" s="95"/>
      <c r="AD191" s="95" t="str">
        <f>+IFERROR(VLOOKUP(#REF!&amp;"-"&amp;ROW()-108,[1]ワークシート!$C$2:$BW$498,30,0),"")</f>
        <v/>
      </c>
      <c r="AE191" s="95"/>
      <c r="AF191" s="40" t="str">
        <f t="shared" si="3"/>
        <v/>
      </c>
      <c r="AG191" s="40"/>
      <c r="AH191" s="40"/>
      <c r="AI191" s="40"/>
      <c r="AJ191" s="95" t="str">
        <f>+IFERROR(IF(VLOOKUP(#REF!&amp;"-"&amp;ROW()-108,[1]ワークシート!$C$2:$BW$498,31,0)="","",VLOOKUP(#REF!&amp;"-"&amp;ROW()-108,[1]ワークシート!$C$2:$BW$498,31,0)),"")</f>
        <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hidden="1" customHeight="1">
      <c r="A192" s="2"/>
      <c r="B192" s="13" t="str">
        <f>+IFERROR(VLOOKUP(#REF!&amp;"-"&amp;ROW()-108,[1]ワークシート!$C$2:$BW$498,9,0),"")</f>
        <v/>
      </c>
      <c r="C192" s="24"/>
      <c r="D192" s="29" t="str">
        <f>+IFERROR(IF(VLOOKUP(#REF!&amp;"-"&amp;ROW()-108,[1]ワークシート!$C$2:$BW$498,10,0)="","",VLOOKUP(#REF!&amp;"-"&amp;ROW()-108,[1]ワークシート!$C$2:$BW$498,10,0)),"")</f>
        <v/>
      </c>
      <c r="E192" s="24"/>
      <c r="F192" s="13" t="str">
        <f>+IFERROR(VLOOKUP(#REF!&amp;"-"&amp;ROW()-108,[1]ワークシート!$C$2:$BW$498,11,0),"")</f>
        <v/>
      </c>
      <c r="G192" s="24"/>
      <c r="H192" s="40" t="str">
        <f>+IFERROR(VLOOKUP(#REF!&amp;"-"&amp;ROW()-108,[1]ワークシート!$C$2:$BW$498,12,0),"")</f>
        <v/>
      </c>
      <c r="I1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2" s="48"/>
      <c r="K192" s="13" t="str">
        <f>+IFERROR(VLOOKUP(#REF!&amp;"-"&amp;ROW()-108,[1]ワークシート!$C$2:$BW$498,19,0),"")</f>
        <v/>
      </c>
      <c r="L192" s="29"/>
      <c r="M192" s="24"/>
      <c r="N192" s="55" t="str">
        <f>+IFERROR(VLOOKUP(#REF!&amp;"-"&amp;ROW()-108,[1]ワークシート!$C$2:$BW$498,24,0),"")</f>
        <v/>
      </c>
      <c r="O192" s="62"/>
      <c r="P192" s="65" t="str">
        <f>+IFERROR(VLOOKUP(#REF!&amp;"-"&amp;ROW()-108,[1]ワークシート!$C$2:$BW$498,25,0),"")</f>
        <v/>
      </c>
      <c r="Q192" s="65"/>
      <c r="R192" s="74" t="str">
        <f>+IFERROR(VLOOKUP(#REF!&amp;"-"&amp;ROW()-108,[1]ワークシート!$C$2:$BW$498,55,0),"")</f>
        <v/>
      </c>
      <c r="S192" s="74"/>
      <c r="T192" s="74"/>
      <c r="U192" s="65" t="str">
        <f>+IFERROR(VLOOKUP(#REF!&amp;"-"&amp;ROW()-108,[1]ワークシート!$C$2:$BW$498,60,0),"")</f>
        <v/>
      </c>
      <c r="V192" s="65"/>
      <c r="W192" s="65" t="str">
        <f>+IFERROR(VLOOKUP(#REF!&amp;"-"&amp;ROW()-108,[1]ワークシート!$C$2:$BW$498,61,0),"")</f>
        <v/>
      </c>
      <c r="X192" s="65"/>
      <c r="Y192" s="65"/>
      <c r="Z192" s="40" t="str">
        <f t="shared" si="2"/>
        <v/>
      </c>
      <c r="AA192" s="40"/>
      <c r="AB192" s="95" t="str">
        <f>+IFERROR(IF(VLOOKUP(#REF!&amp;"-"&amp;ROW()-108,[1]ワークシート!$C$2:$BW$498,13,0)="","",VLOOKUP(#REF!&amp;"-"&amp;ROW()-108,[1]ワークシート!$C$2:$BW$498,13,0)),"")</f>
        <v/>
      </c>
      <c r="AC192" s="95"/>
      <c r="AD192" s="95" t="str">
        <f>+IFERROR(VLOOKUP(#REF!&amp;"-"&amp;ROW()-108,[1]ワークシート!$C$2:$BW$498,30,0),"")</f>
        <v/>
      </c>
      <c r="AE192" s="95"/>
      <c r="AF192" s="40" t="str">
        <f t="shared" si="3"/>
        <v/>
      </c>
      <c r="AG192" s="40"/>
      <c r="AH192" s="40"/>
      <c r="AI192" s="40"/>
      <c r="AJ192" s="95" t="str">
        <f>+IFERROR(IF(VLOOKUP(#REF!&amp;"-"&amp;ROW()-108,[1]ワークシート!$C$2:$BW$498,31,0)="","",VLOOKUP(#REF!&amp;"-"&amp;ROW()-108,[1]ワークシート!$C$2:$BW$498,31,0)),"")</f>
        <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hidden="1" customHeight="1">
      <c r="A193" s="2"/>
      <c r="B193" s="13" t="str">
        <f>+IFERROR(VLOOKUP(#REF!&amp;"-"&amp;ROW()-108,[1]ワークシート!$C$2:$BW$498,9,0),"")</f>
        <v/>
      </c>
      <c r="C193" s="24"/>
      <c r="D193" s="29" t="str">
        <f>+IFERROR(IF(VLOOKUP(#REF!&amp;"-"&amp;ROW()-108,[1]ワークシート!$C$2:$BW$498,10,0)="","",VLOOKUP(#REF!&amp;"-"&amp;ROW()-108,[1]ワークシート!$C$2:$BW$498,10,0)),"")</f>
        <v/>
      </c>
      <c r="E193" s="24"/>
      <c r="F193" s="13" t="str">
        <f>+IFERROR(VLOOKUP(#REF!&amp;"-"&amp;ROW()-108,[1]ワークシート!$C$2:$BW$498,11,0),"")</f>
        <v/>
      </c>
      <c r="G193" s="24"/>
      <c r="H193" s="40" t="str">
        <f>+IFERROR(VLOOKUP(#REF!&amp;"-"&amp;ROW()-108,[1]ワークシート!$C$2:$BW$498,12,0),"")</f>
        <v/>
      </c>
      <c r="I1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3" s="48"/>
      <c r="K193" s="13" t="str">
        <f>+IFERROR(VLOOKUP(#REF!&amp;"-"&amp;ROW()-108,[1]ワークシート!$C$2:$BW$498,19,0),"")</f>
        <v/>
      </c>
      <c r="L193" s="29"/>
      <c r="M193" s="24"/>
      <c r="N193" s="55" t="str">
        <f>+IFERROR(VLOOKUP(#REF!&amp;"-"&amp;ROW()-108,[1]ワークシート!$C$2:$BW$498,24,0),"")</f>
        <v/>
      </c>
      <c r="O193" s="62"/>
      <c r="P193" s="65" t="str">
        <f>+IFERROR(VLOOKUP(#REF!&amp;"-"&amp;ROW()-108,[1]ワークシート!$C$2:$BW$498,25,0),"")</f>
        <v/>
      </c>
      <c r="Q193" s="65"/>
      <c r="R193" s="74" t="str">
        <f>+IFERROR(VLOOKUP(#REF!&amp;"-"&amp;ROW()-108,[1]ワークシート!$C$2:$BW$498,55,0),"")</f>
        <v/>
      </c>
      <c r="S193" s="74"/>
      <c r="T193" s="74"/>
      <c r="U193" s="65" t="str">
        <f>+IFERROR(VLOOKUP(#REF!&amp;"-"&amp;ROW()-108,[1]ワークシート!$C$2:$BW$498,60,0),"")</f>
        <v/>
      </c>
      <c r="V193" s="65"/>
      <c r="W193" s="65" t="str">
        <f>+IFERROR(VLOOKUP(#REF!&amp;"-"&amp;ROW()-108,[1]ワークシート!$C$2:$BW$498,61,0),"")</f>
        <v/>
      </c>
      <c r="X193" s="65"/>
      <c r="Y193" s="65"/>
      <c r="Z193" s="40" t="str">
        <f t="shared" si="2"/>
        <v/>
      </c>
      <c r="AA193" s="40"/>
      <c r="AB193" s="95" t="str">
        <f>+IFERROR(IF(VLOOKUP(#REF!&amp;"-"&amp;ROW()-108,[1]ワークシート!$C$2:$BW$498,13,0)="","",VLOOKUP(#REF!&amp;"-"&amp;ROW()-108,[1]ワークシート!$C$2:$BW$498,13,0)),"")</f>
        <v/>
      </c>
      <c r="AC193" s="95"/>
      <c r="AD193" s="95" t="str">
        <f>+IFERROR(VLOOKUP(#REF!&amp;"-"&amp;ROW()-108,[1]ワークシート!$C$2:$BW$498,30,0),"")</f>
        <v/>
      </c>
      <c r="AE193" s="95"/>
      <c r="AF193" s="40" t="str">
        <f t="shared" si="3"/>
        <v/>
      </c>
      <c r="AG193" s="40"/>
      <c r="AH193" s="40"/>
      <c r="AI193" s="40"/>
      <c r="AJ193" s="95" t="str">
        <f>+IFERROR(IF(VLOOKUP(#REF!&amp;"-"&amp;ROW()-108,[1]ワークシート!$C$2:$BW$498,31,0)="","",VLOOKUP(#REF!&amp;"-"&amp;ROW()-108,[1]ワークシート!$C$2:$BW$498,31,0)),"")</f>
        <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hidden="1" customHeight="1">
      <c r="A194" s="2"/>
      <c r="B194" s="13" t="str">
        <f>+IFERROR(VLOOKUP(#REF!&amp;"-"&amp;ROW()-108,[1]ワークシート!$C$2:$BW$498,9,0),"")</f>
        <v/>
      </c>
      <c r="C194" s="24"/>
      <c r="D194" s="29" t="str">
        <f>+IFERROR(IF(VLOOKUP(#REF!&amp;"-"&amp;ROW()-108,[1]ワークシート!$C$2:$BW$498,10,0)="","",VLOOKUP(#REF!&amp;"-"&amp;ROW()-108,[1]ワークシート!$C$2:$BW$498,10,0)),"")</f>
        <v/>
      </c>
      <c r="E194" s="24"/>
      <c r="F194" s="13" t="str">
        <f>+IFERROR(VLOOKUP(#REF!&amp;"-"&amp;ROW()-108,[1]ワークシート!$C$2:$BW$498,11,0),"")</f>
        <v/>
      </c>
      <c r="G194" s="24"/>
      <c r="H194" s="40" t="str">
        <f>+IFERROR(VLOOKUP(#REF!&amp;"-"&amp;ROW()-108,[1]ワークシート!$C$2:$BW$498,12,0),"")</f>
        <v/>
      </c>
      <c r="I1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4" s="48"/>
      <c r="K194" s="13" t="str">
        <f>+IFERROR(VLOOKUP(#REF!&amp;"-"&amp;ROW()-108,[1]ワークシート!$C$2:$BW$498,19,0),"")</f>
        <v/>
      </c>
      <c r="L194" s="29"/>
      <c r="M194" s="24"/>
      <c r="N194" s="55" t="str">
        <f>+IFERROR(VLOOKUP(#REF!&amp;"-"&amp;ROW()-108,[1]ワークシート!$C$2:$BW$498,24,0),"")</f>
        <v/>
      </c>
      <c r="O194" s="62"/>
      <c r="P194" s="65" t="str">
        <f>+IFERROR(VLOOKUP(#REF!&amp;"-"&amp;ROW()-108,[1]ワークシート!$C$2:$BW$498,25,0),"")</f>
        <v/>
      </c>
      <c r="Q194" s="65"/>
      <c r="R194" s="74" t="str">
        <f>+IFERROR(VLOOKUP(#REF!&amp;"-"&amp;ROW()-108,[1]ワークシート!$C$2:$BW$498,55,0),"")</f>
        <v/>
      </c>
      <c r="S194" s="74"/>
      <c r="T194" s="74"/>
      <c r="U194" s="65" t="str">
        <f>+IFERROR(VLOOKUP(#REF!&amp;"-"&amp;ROW()-108,[1]ワークシート!$C$2:$BW$498,60,0),"")</f>
        <v/>
      </c>
      <c r="V194" s="65"/>
      <c r="W194" s="65" t="str">
        <f>+IFERROR(VLOOKUP(#REF!&amp;"-"&amp;ROW()-108,[1]ワークシート!$C$2:$BW$498,61,0),"")</f>
        <v/>
      </c>
      <c r="X194" s="65"/>
      <c r="Y194" s="65"/>
      <c r="Z194" s="40" t="str">
        <f t="shared" si="2"/>
        <v/>
      </c>
      <c r="AA194" s="40"/>
      <c r="AB194" s="95" t="str">
        <f>+IFERROR(IF(VLOOKUP(#REF!&amp;"-"&amp;ROW()-108,[1]ワークシート!$C$2:$BW$498,13,0)="","",VLOOKUP(#REF!&amp;"-"&amp;ROW()-108,[1]ワークシート!$C$2:$BW$498,13,0)),"")</f>
        <v/>
      </c>
      <c r="AC194" s="95"/>
      <c r="AD194" s="95" t="str">
        <f>+IFERROR(VLOOKUP(#REF!&amp;"-"&amp;ROW()-108,[1]ワークシート!$C$2:$BW$498,30,0),"")</f>
        <v/>
      </c>
      <c r="AE194" s="95"/>
      <c r="AF194" s="40" t="str">
        <f t="shared" si="3"/>
        <v/>
      </c>
      <c r="AG194" s="40"/>
      <c r="AH194" s="40"/>
      <c r="AI194" s="40"/>
      <c r="AJ194" s="95" t="str">
        <f>+IFERROR(IF(VLOOKUP(#REF!&amp;"-"&amp;ROW()-108,[1]ワークシート!$C$2:$BW$498,31,0)="","",VLOOKUP(#REF!&amp;"-"&amp;ROW()-108,[1]ワークシート!$C$2:$BW$498,31,0)),"")</f>
        <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hidden="1" customHeight="1">
      <c r="A195" s="2"/>
      <c r="B195" s="13" t="str">
        <f>+IFERROR(VLOOKUP(#REF!&amp;"-"&amp;ROW()-108,[1]ワークシート!$C$2:$BW$498,9,0),"")</f>
        <v/>
      </c>
      <c r="C195" s="24"/>
      <c r="D195" s="29" t="str">
        <f>+IFERROR(IF(VLOOKUP(#REF!&amp;"-"&amp;ROW()-108,[1]ワークシート!$C$2:$BW$498,10,0)="","",VLOOKUP(#REF!&amp;"-"&amp;ROW()-108,[1]ワークシート!$C$2:$BW$498,10,0)),"")</f>
        <v/>
      </c>
      <c r="E195" s="24"/>
      <c r="F195" s="13" t="str">
        <f>+IFERROR(VLOOKUP(#REF!&amp;"-"&amp;ROW()-108,[1]ワークシート!$C$2:$BW$498,11,0),"")</f>
        <v/>
      </c>
      <c r="G195" s="24"/>
      <c r="H195" s="40" t="str">
        <f>+IFERROR(VLOOKUP(#REF!&amp;"-"&amp;ROW()-108,[1]ワークシート!$C$2:$BW$498,12,0),"")</f>
        <v/>
      </c>
      <c r="I1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5" s="48"/>
      <c r="K195" s="13" t="str">
        <f>+IFERROR(VLOOKUP(#REF!&amp;"-"&amp;ROW()-108,[1]ワークシート!$C$2:$BW$498,19,0),"")</f>
        <v/>
      </c>
      <c r="L195" s="29"/>
      <c r="M195" s="24"/>
      <c r="N195" s="55" t="str">
        <f>+IFERROR(VLOOKUP(#REF!&amp;"-"&amp;ROW()-108,[1]ワークシート!$C$2:$BW$498,24,0),"")</f>
        <v/>
      </c>
      <c r="O195" s="62"/>
      <c r="P195" s="65" t="str">
        <f>+IFERROR(VLOOKUP(#REF!&amp;"-"&amp;ROW()-108,[1]ワークシート!$C$2:$BW$498,25,0),"")</f>
        <v/>
      </c>
      <c r="Q195" s="65"/>
      <c r="R195" s="74" t="str">
        <f>+IFERROR(VLOOKUP(#REF!&amp;"-"&amp;ROW()-108,[1]ワークシート!$C$2:$BW$498,55,0),"")</f>
        <v/>
      </c>
      <c r="S195" s="74"/>
      <c r="T195" s="74"/>
      <c r="U195" s="65" t="str">
        <f>+IFERROR(VLOOKUP(#REF!&amp;"-"&amp;ROW()-108,[1]ワークシート!$C$2:$BW$498,60,0),"")</f>
        <v/>
      </c>
      <c r="V195" s="65"/>
      <c r="W195" s="65" t="str">
        <f>+IFERROR(VLOOKUP(#REF!&amp;"-"&amp;ROW()-108,[1]ワークシート!$C$2:$BW$498,61,0),"")</f>
        <v/>
      </c>
      <c r="X195" s="65"/>
      <c r="Y195" s="65"/>
      <c r="Z195" s="40" t="str">
        <f t="shared" si="2"/>
        <v/>
      </c>
      <c r="AA195" s="40"/>
      <c r="AB195" s="95" t="str">
        <f>+IFERROR(IF(VLOOKUP(#REF!&amp;"-"&amp;ROW()-108,[1]ワークシート!$C$2:$BW$498,13,0)="","",VLOOKUP(#REF!&amp;"-"&amp;ROW()-108,[1]ワークシート!$C$2:$BW$498,13,0)),"")</f>
        <v/>
      </c>
      <c r="AC195" s="95"/>
      <c r="AD195" s="95" t="str">
        <f>+IFERROR(VLOOKUP(#REF!&amp;"-"&amp;ROW()-108,[1]ワークシート!$C$2:$BW$498,30,0),"")</f>
        <v/>
      </c>
      <c r="AE195" s="95"/>
      <c r="AF195" s="40" t="str">
        <f t="shared" si="3"/>
        <v/>
      </c>
      <c r="AG195" s="40"/>
      <c r="AH195" s="40"/>
      <c r="AI195" s="40"/>
      <c r="AJ195" s="95" t="str">
        <f>+IFERROR(IF(VLOOKUP(#REF!&amp;"-"&amp;ROW()-108,[1]ワークシート!$C$2:$BW$498,31,0)="","",VLOOKUP(#REF!&amp;"-"&amp;ROW()-108,[1]ワークシート!$C$2:$BW$498,31,0)),"")</f>
        <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hidden="1" customHeight="1">
      <c r="A196" s="2"/>
      <c r="B196" s="13" t="str">
        <f>+IFERROR(VLOOKUP(#REF!&amp;"-"&amp;ROW()-108,[1]ワークシート!$C$2:$BW$498,9,0),"")</f>
        <v/>
      </c>
      <c r="C196" s="24"/>
      <c r="D196" s="29" t="str">
        <f>+IFERROR(IF(VLOOKUP(#REF!&amp;"-"&amp;ROW()-108,[1]ワークシート!$C$2:$BW$498,10,0)="","",VLOOKUP(#REF!&amp;"-"&amp;ROW()-108,[1]ワークシート!$C$2:$BW$498,10,0)),"")</f>
        <v/>
      </c>
      <c r="E196" s="24"/>
      <c r="F196" s="13" t="str">
        <f>+IFERROR(VLOOKUP(#REF!&amp;"-"&amp;ROW()-108,[1]ワークシート!$C$2:$BW$498,11,0),"")</f>
        <v/>
      </c>
      <c r="G196" s="24"/>
      <c r="H196" s="40" t="str">
        <f>+IFERROR(VLOOKUP(#REF!&amp;"-"&amp;ROW()-108,[1]ワークシート!$C$2:$BW$498,12,0),"")</f>
        <v/>
      </c>
      <c r="I1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6" s="48"/>
      <c r="K196" s="13" t="str">
        <f>+IFERROR(VLOOKUP(#REF!&amp;"-"&amp;ROW()-108,[1]ワークシート!$C$2:$BW$498,19,0),"")</f>
        <v/>
      </c>
      <c r="L196" s="29"/>
      <c r="M196" s="24"/>
      <c r="N196" s="55" t="str">
        <f>+IFERROR(VLOOKUP(#REF!&amp;"-"&amp;ROW()-108,[1]ワークシート!$C$2:$BW$498,24,0),"")</f>
        <v/>
      </c>
      <c r="O196" s="62"/>
      <c r="P196" s="65" t="str">
        <f>+IFERROR(VLOOKUP(#REF!&amp;"-"&amp;ROW()-108,[1]ワークシート!$C$2:$BW$498,25,0),"")</f>
        <v/>
      </c>
      <c r="Q196" s="65"/>
      <c r="R196" s="74" t="str">
        <f>+IFERROR(VLOOKUP(#REF!&amp;"-"&amp;ROW()-108,[1]ワークシート!$C$2:$BW$498,55,0),"")</f>
        <v/>
      </c>
      <c r="S196" s="74"/>
      <c r="T196" s="74"/>
      <c r="U196" s="65" t="str">
        <f>+IFERROR(VLOOKUP(#REF!&amp;"-"&amp;ROW()-108,[1]ワークシート!$C$2:$BW$498,60,0),"")</f>
        <v/>
      </c>
      <c r="V196" s="65"/>
      <c r="W196" s="65" t="str">
        <f>+IFERROR(VLOOKUP(#REF!&amp;"-"&amp;ROW()-108,[1]ワークシート!$C$2:$BW$498,61,0),"")</f>
        <v/>
      </c>
      <c r="X196" s="65"/>
      <c r="Y196" s="65"/>
      <c r="Z196" s="40" t="str">
        <f t="shared" si="2"/>
        <v/>
      </c>
      <c r="AA196" s="40"/>
      <c r="AB196" s="95" t="str">
        <f>+IFERROR(IF(VLOOKUP(#REF!&amp;"-"&amp;ROW()-108,[1]ワークシート!$C$2:$BW$498,13,0)="","",VLOOKUP(#REF!&amp;"-"&amp;ROW()-108,[1]ワークシート!$C$2:$BW$498,13,0)),"")</f>
        <v/>
      </c>
      <c r="AC196" s="95"/>
      <c r="AD196" s="95" t="str">
        <f>+IFERROR(VLOOKUP(#REF!&amp;"-"&amp;ROW()-108,[1]ワークシート!$C$2:$BW$498,30,0),"")</f>
        <v/>
      </c>
      <c r="AE196" s="95"/>
      <c r="AF196" s="40" t="str">
        <f t="shared" si="3"/>
        <v/>
      </c>
      <c r="AG196" s="40"/>
      <c r="AH196" s="40"/>
      <c r="AI196" s="40"/>
      <c r="AJ196" s="95" t="str">
        <f>+IFERROR(IF(VLOOKUP(#REF!&amp;"-"&amp;ROW()-108,[1]ワークシート!$C$2:$BW$498,31,0)="","",VLOOKUP(#REF!&amp;"-"&amp;ROW()-108,[1]ワークシート!$C$2:$BW$498,31,0)),"")</f>
        <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hidden="1" customHeight="1">
      <c r="A197" s="2"/>
      <c r="B197" s="13" t="str">
        <f>+IFERROR(VLOOKUP(#REF!&amp;"-"&amp;ROW()-108,[1]ワークシート!$C$2:$BW$498,9,0),"")</f>
        <v/>
      </c>
      <c r="C197" s="24"/>
      <c r="D197" s="29" t="str">
        <f>+IFERROR(IF(VLOOKUP(#REF!&amp;"-"&amp;ROW()-108,[1]ワークシート!$C$2:$BW$498,10,0)="","",VLOOKUP(#REF!&amp;"-"&amp;ROW()-108,[1]ワークシート!$C$2:$BW$498,10,0)),"")</f>
        <v/>
      </c>
      <c r="E197" s="24"/>
      <c r="F197" s="13" t="str">
        <f>+IFERROR(VLOOKUP(#REF!&amp;"-"&amp;ROW()-108,[1]ワークシート!$C$2:$BW$498,11,0),"")</f>
        <v/>
      </c>
      <c r="G197" s="24"/>
      <c r="H197" s="40" t="str">
        <f>+IFERROR(VLOOKUP(#REF!&amp;"-"&amp;ROW()-108,[1]ワークシート!$C$2:$BW$498,12,0),"")</f>
        <v/>
      </c>
      <c r="I1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7" s="48"/>
      <c r="K197" s="13" t="str">
        <f>+IFERROR(VLOOKUP(#REF!&amp;"-"&amp;ROW()-108,[1]ワークシート!$C$2:$BW$498,19,0),"")</f>
        <v/>
      </c>
      <c r="L197" s="29"/>
      <c r="M197" s="24"/>
      <c r="N197" s="55" t="str">
        <f>+IFERROR(VLOOKUP(#REF!&amp;"-"&amp;ROW()-108,[1]ワークシート!$C$2:$BW$498,24,0),"")</f>
        <v/>
      </c>
      <c r="O197" s="62"/>
      <c r="P197" s="65" t="str">
        <f>+IFERROR(VLOOKUP(#REF!&amp;"-"&amp;ROW()-108,[1]ワークシート!$C$2:$BW$498,25,0),"")</f>
        <v/>
      </c>
      <c r="Q197" s="65"/>
      <c r="R197" s="74" t="str">
        <f>+IFERROR(VLOOKUP(#REF!&amp;"-"&amp;ROW()-108,[1]ワークシート!$C$2:$BW$498,55,0),"")</f>
        <v/>
      </c>
      <c r="S197" s="74"/>
      <c r="T197" s="74"/>
      <c r="U197" s="65" t="str">
        <f>+IFERROR(VLOOKUP(#REF!&amp;"-"&amp;ROW()-108,[1]ワークシート!$C$2:$BW$498,60,0),"")</f>
        <v/>
      </c>
      <c r="V197" s="65"/>
      <c r="W197" s="65" t="str">
        <f>+IFERROR(VLOOKUP(#REF!&amp;"-"&amp;ROW()-108,[1]ワークシート!$C$2:$BW$498,61,0),"")</f>
        <v/>
      </c>
      <c r="X197" s="65"/>
      <c r="Y197" s="65"/>
      <c r="Z197" s="40" t="str">
        <f t="shared" si="2"/>
        <v/>
      </c>
      <c r="AA197" s="40"/>
      <c r="AB197" s="95" t="str">
        <f>+IFERROR(IF(VLOOKUP(#REF!&amp;"-"&amp;ROW()-108,[1]ワークシート!$C$2:$BW$498,13,0)="","",VLOOKUP(#REF!&amp;"-"&amp;ROW()-108,[1]ワークシート!$C$2:$BW$498,13,0)),"")</f>
        <v/>
      </c>
      <c r="AC197" s="95"/>
      <c r="AD197" s="95" t="str">
        <f>+IFERROR(VLOOKUP(#REF!&amp;"-"&amp;ROW()-108,[1]ワークシート!$C$2:$BW$498,30,0),"")</f>
        <v/>
      </c>
      <c r="AE197" s="95"/>
      <c r="AF197" s="40" t="str">
        <f t="shared" si="3"/>
        <v/>
      </c>
      <c r="AG197" s="40"/>
      <c r="AH197" s="40"/>
      <c r="AI197" s="40"/>
      <c r="AJ197" s="95" t="str">
        <f>+IFERROR(IF(VLOOKUP(#REF!&amp;"-"&amp;ROW()-108,[1]ワークシート!$C$2:$BW$498,31,0)="","",VLOOKUP(#REF!&amp;"-"&amp;ROW()-108,[1]ワークシート!$C$2:$BW$498,31,0)),"")</f>
        <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hidden="1" customHeight="1">
      <c r="A198" s="2"/>
      <c r="B198" s="13" t="str">
        <f>+IFERROR(VLOOKUP(#REF!&amp;"-"&amp;ROW()-108,[1]ワークシート!$C$2:$BW$498,9,0),"")</f>
        <v/>
      </c>
      <c r="C198" s="24"/>
      <c r="D198" s="29" t="str">
        <f>+IFERROR(IF(VLOOKUP(#REF!&amp;"-"&amp;ROW()-108,[1]ワークシート!$C$2:$BW$498,10,0)="","",VLOOKUP(#REF!&amp;"-"&amp;ROW()-108,[1]ワークシート!$C$2:$BW$498,10,0)),"")</f>
        <v/>
      </c>
      <c r="E198" s="24"/>
      <c r="F198" s="13" t="str">
        <f>+IFERROR(VLOOKUP(#REF!&amp;"-"&amp;ROW()-108,[1]ワークシート!$C$2:$BW$498,11,0),"")</f>
        <v/>
      </c>
      <c r="G198" s="24"/>
      <c r="H198" s="40" t="str">
        <f>+IFERROR(VLOOKUP(#REF!&amp;"-"&amp;ROW()-108,[1]ワークシート!$C$2:$BW$498,12,0),"")</f>
        <v/>
      </c>
      <c r="I1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8" s="48"/>
      <c r="K198" s="13" t="str">
        <f>+IFERROR(VLOOKUP(#REF!&amp;"-"&amp;ROW()-108,[1]ワークシート!$C$2:$BW$498,19,0),"")</f>
        <v/>
      </c>
      <c r="L198" s="29"/>
      <c r="M198" s="24"/>
      <c r="N198" s="55" t="str">
        <f>+IFERROR(VLOOKUP(#REF!&amp;"-"&amp;ROW()-108,[1]ワークシート!$C$2:$BW$498,24,0),"")</f>
        <v/>
      </c>
      <c r="O198" s="62"/>
      <c r="P198" s="65" t="str">
        <f>+IFERROR(VLOOKUP(#REF!&amp;"-"&amp;ROW()-108,[1]ワークシート!$C$2:$BW$498,25,0),"")</f>
        <v/>
      </c>
      <c r="Q198" s="65"/>
      <c r="R198" s="74" t="str">
        <f>+IFERROR(VLOOKUP(#REF!&amp;"-"&amp;ROW()-108,[1]ワークシート!$C$2:$BW$498,55,0),"")</f>
        <v/>
      </c>
      <c r="S198" s="74"/>
      <c r="T198" s="74"/>
      <c r="U198" s="65" t="str">
        <f>+IFERROR(VLOOKUP(#REF!&amp;"-"&amp;ROW()-108,[1]ワークシート!$C$2:$BW$498,60,0),"")</f>
        <v/>
      </c>
      <c r="V198" s="65"/>
      <c r="W198" s="65" t="str">
        <f>+IFERROR(VLOOKUP(#REF!&amp;"-"&amp;ROW()-108,[1]ワークシート!$C$2:$BW$498,61,0),"")</f>
        <v/>
      </c>
      <c r="X198" s="65"/>
      <c r="Y198" s="65"/>
      <c r="Z198" s="40" t="str">
        <f t="shared" si="2"/>
        <v/>
      </c>
      <c r="AA198" s="40"/>
      <c r="AB198" s="95" t="str">
        <f>+IFERROR(IF(VLOOKUP(#REF!&amp;"-"&amp;ROW()-108,[1]ワークシート!$C$2:$BW$498,13,0)="","",VLOOKUP(#REF!&amp;"-"&amp;ROW()-108,[1]ワークシート!$C$2:$BW$498,13,0)),"")</f>
        <v/>
      </c>
      <c r="AC198" s="95"/>
      <c r="AD198" s="95" t="str">
        <f>+IFERROR(VLOOKUP(#REF!&amp;"-"&amp;ROW()-108,[1]ワークシート!$C$2:$BW$498,30,0),"")</f>
        <v/>
      </c>
      <c r="AE198" s="95"/>
      <c r="AF198" s="40" t="str">
        <f t="shared" si="3"/>
        <v/>
      </c>
      <c r="AG198" s="40"/>
      <c r="AH198" s="40"/>
      <c r="AI198" s="40"/>
      <c r="AJ198" s="95" t="str">
        <f>+IFERROR(IF(VLOOKUP(#REF!&amp;"-"&amp;ROW()-108,[1]ワークシート!$C$2:$BW$498,31,0)="","",VLOOKUP(#REF!&amp;"-"&amp;ROW()-108,[1]ワークシート!$C$2:$BW$498,31,0)),"")</f>
        <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hidden="1" customHeight="1">
      <c r="A199" s="2"/>
      <c r="B199" s="13" t="str">
        <f>+IFERROR(VLOOKUP(#REF!&amp;"-"&amp;ROW()-108,[1]ワークシート!$C$2:$BW$498,9,0),"")</f>
        <v/>
      </c>
      <c r="C199" s="24"/>
      <c r="D199" s="29" t="str">
        <f>+IFERROR(IF(VLOOKUP(#REF!&amp;"-"&amp;ROW()-108,[1]ワークシート!$C$2:$BW$498,10,0)="","",VLOOKUP(#REF!&amp;"-"&amp;ROW()-108,[1]ワークシート!$C$2:$BW$498,10,0)),"")</f>
        <v/>
      </c>
      <c r="E199" s="24"/>
      <c r="F199" s="13" t="str">
        <f>+IFERROR(VLOOKUP(#REF!&amp;"-"&amp;ROW()-108,[1]ワークシート!$C$2:$BW$498,11,0),"")</f>
        <v/>
      </c>
      <c r="G199" s="24"/>
      <c r="H199" s="40" t="str">
        <f>+IFERROR(VLOOKUP(#REF!&amp;"-"&amp;ROW()-108,[1]ワークシート!$C$2:$BW$498,12,0),"")</f>
        <v/>
      </c>
      <c r="I1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9" s="48"/>
      <c r="K199" s="13" t="str">
        <f>+IFERROR(VLOOKUP(#REF!&amp;"-"&amp;ROW()-108,[1]ワークシート!$C$2:$BW$498,19,0),"")</f>
        <v/>
      </c>
      <c r="L199" s="29"/>
      <c r="M199" s="24"/>
      <c r="N199" s="55" t="str">
        <f>+IFERROR(VLOOKUP(#REF!&amp;"-"&amp;ROW()-108,[1]ワークシート!$C$2:$BW$498,24,0),"")</f>
        <v/>
      </c>
      <c r="O199" s="62"/>
      <c r="P199" s="65" t="str">
        <f>+IFERROR(VLOOKUP(#REF!&amp;"-"&amp;ROW()-108,[1]ワークシート!$C$2:$BW$498,25,0),"")</f>
        <v/>
      </c>
      <c r="Q199" s="65"/>
      <c r="R199" s="74" t="str">
        <f>+IFERROR(VLOOKUP(#REF!&amp;"-"&amp;ROW()-108,[1]ワークシート!$C$2:$BW$498,55,0),"")</f>
        <v/>
      </c>
      <c r="S199" s="74"/>
      <c r="T199" s="74"/>
      <c r="U199" s="65" t="str">
        <f>+IFERROR(VLOOKUP(#REF!&amp;"-"&amp;ROW()-108,[1]ワークシート!$C$2:$BW$498,60,0),"")</f>
        <v/>
      </c>
      <c r="V199" s="65"/>
      <c r="W199" s="65" t="str">
        <f>+IFERROR(VLOOKUP(#REF!&amp;"-"&amp;ROW()-108,[1]ワークシート!$C$2:$BW$498,61,0),"")</f>
        <v/>
      </c>
      <c r="X199" s="65"/>
      <c r="Y199" s="65"/>
      <c r="Z199" s="40" t="str">
        <f t="shared" si="2"/>
        <v/>
      </c>
      <c r="AA199" s="40"/>
      <c r="AB199" s="95" t="str">
        <f>+IFERROR(IF(VLOOKUP(#REF!&amp;"-"&amp;ROW()-108,[1]ワークシート!$C$2:$BW$498,13,0)="","",VLOOKUP(#REF!&amp;"-"&amp;ROW()-108,[1]ワークシート!$C$2:$BW$498,13,0)),"")</f>
        <v/>
      </c>
      <c r="AC199" s="95"/>
      <c r="AD199" s="95" t="str">
        <f>+IFERROR(VLOOKUP(#REF!&amp;"-"&amp;ROW()-108,[1]ワークシート!$C$2:$BW$498,30,0),"")</f>
        <v/>
      </c>
      <c r="AE199" s="95"/>
      <c r="AF199" s="40" t="str">
        <f t="shared" si="3"/>
        <v/>
      </c>
      <c r="AG199" s="40"/>
      <c r="AH199" s="40"/>
      <c r="AI199" s="40"/>
      <c r="AJ199" s="95" t="str">
        <f>+IFERROR(IF(VLOOKUP(#REF!&amp;"-"&amp;ROW()-108,[1]ワークシート!$C$2:$BW$498,31,0)="","",VLOOKUP(#REF!&amp;"-"&amp;ROW()-108,[1]ワークシート!$C$2:$BW$498,31,0)),"")</f>
        <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hidden="1" customHeight="1">
      <c r="A200" s="2"/>
      <c r="B200" s="13" t="str">
        <f>+IFERROR(VLOOKUP(#REF!&amp;"-"&amp;ROW()-108,[1]ワークシート!$C$2:$BW$498,9,0),"")</f>
        <v/>
      </c>
      <c r="C200" s="24"/>
      <c r="D200" s="29" t="str">
        <f>+IFERROR(IF(VLOOKUP(#REF!&amp;"-"&amp;ROW()-108,[1]ワークシート!$C$2:$BW$498,10,0)="","",VLOOKUP(#REF!&amp;"-"&amp;ROW()-108,[1]ワークシート!$C$2:$BW$498,10,0)),"")</f>
        <v/>
      </c>
      <c r="E200" s="24"/>
      <c r="F200" s="13" t="str">
        <f>+IFERROR(VLOOKUP(#REF!&amp;"-"&amp;ROW()-108,[1]ワークシート!$C$2:$BW$498,11,0),"")</f>
        <v/>
      </c>
      <c r="G200" s="24"/>
      <c r="H200" s="40" t="str">
        <f>+IFERROR(VLOOKUP(#REF!&amp;"-"&amp;ROW()-108,[1]ワークシート!$C$2:$BW$498,12,0),"")</f>
        <v/>
      </c>
      <c r="I2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0" s="48"/>
      <c r="K200" s="13" t="str">
        <f>+IFERROR(VLOOKUP(#REF!&amp;"-"&amp;ROW()-108,[1]ワークシート!$C$2:$BW$498,19,0),"")</f>
        <v/>
      </c>
      <c r="L200" s="29"/>
      <c r="M200" s="24"/>
      <c r="N200" s="55" t="str">
        <f>+IFERROR(VLOOKUP(#REF!&amp;"-"&amp;ROW()-108,[1]ワークシート!$C$2:$BW$498,24,0),"")</f>
        <v/>
      </c>
      <c r="O200" s="62"/>
      <c r="P200" s="65" t="str">
        <f>+IFERROR(VLOOKUP(#REF!&amp;"-"&amp;ROW()-108,[1]ワークシート!$C$2:$BW$498,25,0),"")</f>
        <v/>
      </c>
      <c r="Q200" s="65"/>
      <c r="R200" s="74" t="str">
        <f>+IFERROR(VLOOKUP(#REF!&amp;"-"&amp;ROW()-108,[1]ワークシート!$C$2:$BW$498,55,0),"")</f>
        <v/>
      </c>
      <c r="S200" s="74"/>
      <c r="T200" s="74"/>
      <c r="U200" s="65" t="str">
        <f>+IFERROR(VLOOKUP(#REF!&amp;"-"&amp;ROW()-108,[1]ワークシート!$C$2:$BW$498,60,0),"")</f>
        <v/>
      </c>
      <c r="V200" s="65"/>
      <c r="W200" s="65" t="str">
        <f>+IFERROR(VLOOKUP(#REF!&amp;"-"&amp;ROW()-108,[1]ワークシート!$C$2:$BW$498,61,0),"")</f>
        <v/>
      </c>
      <c r="X200" s="65"/>
      <c r="Y200" s="65"/>
      <c r="Z200" s="40" t="str">
        <f t="shared" si="2"/>
        <v/>
      </c>
      <c r="AA200" s="40"/>
      <c r="AB200" s="95" t="str">
        <f>+IFERROR(IF(VLOOKUP(#REF!&amp;"-"&amp;ROW()-108,[1]ワークシート!$C$2:$BW$498,13,0)="","",VLOOKUP(#REF!&amp;"-"&amp;ROW()-108,[1]ワークシート!$C$2:$BW$498,13,0)),"")</f>
        <v/>
      </c>
      <c r="AC200" s="95"/>
      <c r="AD200" s="95" t="str">
        <f>+IFERROR(VLOOKUP(#REF!&amp;"-"&amp;ROW()-108,[1]ワークシート!$C$2:$BW$498,30,0),"")</f>
        <v/>
      </c>
      <c r="AE200" s="95"/>
      <c r="AF200" s="40" t="str">
        <f t="shared" si="3"/>
        <v/>
      </c>
      <c r="AG200" s="40"/>
      <c r="AH200" s="40"/>
      <c r="AI200" s="40"/>
      <c r="AJ200" s="95" t="str">
        <f>+IFERROR(IF(VLOOKUP(#REF!&amp;"-"&amp;ROW()-108,[1]ワークシート!$C$2:$BW$498,31,0)="","",VLOOKUP(#REF!&amp;"-"&amp;ROW()-108,[1]ワークシート!$C$2:$BW$498,31,0)),"")</f>
        <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hidden="1" customHeight="1">
      <c r="A201" s="2"/>
      <c r="B201" s="13" t="str">
        <f>+IFERROR(VLOOKUP(#REF!&amp;"-"&amp;ROW()-108,[1]ワークシート!$C$2:$BW$498,9,0),"")</f>
        <v/>
      </c>
      <c r="C201" s="24"/>
      <c r="D201" s="29" t="str">
        <f>+IFERROR(IF(VLOOKUP(#REF!&amp;"-"&amp;ROW()-108,[1]ワークシート!$C$2:$BW$498,10,0)="","",VLOOKUP(#REF!&amp;"-"&amp;ROW()-108,[1]ワークシート!$C$2:$BW$498,10,0)),"")</f>
        <v/>
      </c>
      <c r="E201" s="24"/>
      <c r="F201" s="13" t="str">
        <f>+IFERROR(VLOOKUP(#REF!&amp;"-"&amp;ROW()-108,[1]ワークシート!$C$2:$BW$498,11,0),"")</f>
        <v/>
      </c>
      <c r="G201" s="24"/>
      <c r="H201" s="40" t="str">
        <f>+IFERROR(VLOOKUP(#REF!&amp;"-"&amp;ROW()-108,[1]ワークシート!$C$2:$BW$498,12,0),"")</f>
        <v/>
      </c>
      <c r="I2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1" s="48"/>
      <c r="K201" s="13" t="str">
        <f>+IFERROR(VLOOKUP(#REF!&amp;"-"&amp;ROW()-108,[1]ワークシート!$C$2:$BW$498,19,0),"")</f>
        <v/>
      </c>
      <c r="L201" s="29"/>
      <c r="M201" s="24"/>
      <c r="N201" s="55" t="str">
        <f>+IFERROR(VLOOKUP(#REF!&amp;"-"&amp;ROW()-108,[1]ワークシート!$C$2:$BW$498,24,0),"")</f>
        <v/>
      </c>
      <c r="O201" s="62"/>
      <c r="P201" s="65" t="str">
        <f>+IFERROR(VLOOKUP(#REF!&amp;"-"&amp;ROW()-108,[1]ワークシート!$C$2:$BW$498,25,0),"")</f>
        <v/>
      </c>
      <c r="Q201" s="65"/>
      <c r="R201" s="74" t="str">
        <f>+IFERROR(VLOOKUP(#REF!&amp;"-"&amp;ROW()-108,[1]ワークシート!$C$2:$BW$498,55,0),"")</f>
        <v/>
      </c>
      <c r="S201" s="74"/>
      <c r="T201" s="74"/>
      <c r="U201" s="65" t="str">
        <f>+IFERROR(VLOOKUP(#REF!&amp;"-"&amp;ROW()-108,[1]ワークシート!$C$2:$BW$498,60,0),"")</f>
        <v/>
      </c>
      <c r="V201" s="65"/>
      <c r="W201" s="65" t="str">
        <f>+IFERROR(VLOOKUP(#REF!&amp;"-"&amp;ROW()-108,[1]ワークシート!$C$2:$BW$498,61,0),"")</f>
        <v/>
      </c>
      <c r="X201" s="65"/>
      <c r="Y201" s="65"/>
      <c r="Z201" s="40" t="str">
        <f t="shared" si="2"/>
        <v/>
      </c>
      <c r="AA201" s="40"/>
      <c r="AB201" s="95" t="str">
        <f>+IFERROR(IF(VLOOKUP(#REF!&amp;"-"&amp;ROW()-108,[1]ワークシート!$C$2:$BW$498,13,0)="","",VLOOKUP(#REF!&amp;"-"&amp;ROW()-108,[1]ワークシート!$C$2:$BW$498,13,0)),"")</f>
        <v/>
      </c>
      <c r="AC201" s="95"/>
      <c r="AD201" s="95" t="str">
        <f>+IFERROR(VLOOKUP(#REF!&amp;"-"&amp;ROW()-108,[1]ワークシート!$C$2:$BW$498,30,0),"")</f>
        <v/>
      </c>
      <c r="AE201" s="95"/>
      <c r="AF201" s="40" t="str">
        <f t="shared" si="3"/>
        <v/>
      </c>
      <c r="AG201" s="40"/>
      <c r="AH201" s="40"/>
      <c r="AI201" s="40"/>
      <c r="AJ201" s="95" t="str">
        <f>+IFERROR(IF(VLOOKUP(#REF!&amp;"-"&amp;ROW()-108,[1]ワークシート!$C$2:$BW$498,31,0)="","",VLOOKUP(#REF!&amp;"-"&amp;ROW()-108,[1]ワークシート!$C$2:$BW$498,31,0)),"")</f>
        <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hidden="1" customHeight="1">
      <c r="A202" s="2"/>
      <c r="B202" s="13" t="str">
        <f>+IFERROR(VLOOKUP(#REF!&amp;"-"&amp;ROW()-108,[1]ワークシート!$C$2:$BW$498,9,0),"")</f>
        <v/>
      </c>
      <c r="C202" s="24"/>
      <c r="D202" s="29" t="str">
        <f>+IFERROR(IF(VLOOKUP(#REF!&amp;"-"&amp;ROW()-108,[1]ワークシート!$C$2:$BW$498,10,0)="","",VLOOKUP(#REF!&amp;"-"&amp;ROW()-108,[1]ワークシート!$C$2:$BW$498,10,0)),"")</f>
        <v/>
      </c>
      <c r="E202" s="24"/>
      <c r="F202" s="13" t="str">
        <f>+IFERROR(VLOOKUP(#REF!&amp;"-"&amp;ROW()-108,[1]ワークシート!$C$2:$BW$498,11,0),"")</f>
        <v/>
      </c>
      <c r="G202" s="24"/>
      <c r="H202" s="40" t="str">
        <f>+IFERROR(VLOOKUP(#REF!&amp;"-"&amp;ROW()-108,[1]ワークシート!$C$2:$BW$498,12,0),"")</f>
        <v/>
      </c>
      <c r="I2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2" s="48"/>
      <c r="K202" s="13" t="str">
        <f>+IFERROR(VLOOKUP(#REF!&amp;"-"&amp;ROW()-108,[1]ワークシート!$C$2:$BW$498,19,0),"")</f>
        <v/>
      </c>
      <c r="L202" s="29"/>
      <c r="M202" s="24"/>
      <c r="N202" s="55" t="str">
        <f>+IFERROR(VLOOKUP(#REF!&amp;"-"&amp;ROW()-108,[1]ワークシート!$C$2:$BW$498,24,0),"")</f>
        <v/>
      </c>
      <c r="O202" s="62"/>
      <c r="P202" s="65" t="str">
        <f>+IFERROR(VLOOKUP(#REF!&amp;"-"&amp;ROW()-108,[1]ワークシート!$C$2:$BW$498,25,0),"")</f>
        <v/>
      </c>
      <c r="Q202" s="65"/>
      <c r="R202" s="74" t="str">
        <f>+IFERROR(VLOOKUP(#REF!&amp;"-"&amp;ROW()-108,[1]ワークシート!$C$2:$BW$498,55,0),"")</f>
        <v/>
      </c>
      <c r="S202" s="74"/>
      <c r="T202" s="74"/>
      <c r="U202" s="65" t="str">
        <f>+IFERROR(VLOOKUP(#REF!&amp;"-"&amp;ROW()-108,[1]ワークシート!$C$2:$BW$498,60,0),"")</f>
        <v/>
      </c>
      <c r="V202" s="65"/>
      <c r="W202" s="65" t="str">
        <f>+IFERROR(VLOOKUP(#REF!&amp;"-"&amp;ROW()-108,[1]ワークシート!$C$2:$BW$498,61,0),"")</f>
        <v/>
      </c>
      <c r="X202" s="65"/>
      <c r="Y202" s="65"/>
      <c r="Z202" s="40" t="str">
        <f t="shared" si="2"/>
        <v/>
      </c>
      <c r="AA202" s="40"/>
      <c r="AB202" s="95" t="str">
        <f>+IFERROR(IF(VLOOKUP(#REF!&amp;"-"&amp;ROW()-108,[1]ワークシート!$C$2:$BW$498,13,0)="","",VLOOKUP(#REF!&amp;"-"&amp;ROW()-108,[1]ワークシート!$C$2:$BW$498,13,0)),"")</f>
        <v/>
      </c>
      <c r="AC202" s="95"/>
      <c r="AD202" s="95" t="str">
        <f>+IFERROR(VLOOKUP(#REF!&amp;"-"&amp;ROW()-108,[1]ワークシート!$C$2:$BW$498,30,0),"")</f>
        <v/>
      </c>
      <c r="AE202" s="95"/>
      <c r="AF202" s="40" t="str">
        <f t="shared" si="3"/>
        <v/>
      </c>
      <c r="AG202" s="40"/>
      <c r="AH202" s="40"/>
      <c r="AI202" s="40"/>
      <c r="AJ202" s="95" t="str">
        <f>+IFERROR(IF(VLOOKUP(#REF!&amp;"-"&amp;ROW()-108,[1]ワークシート!$C$2:$BW$498,31,0)="","",VLOOKUP(#REF!&amp;"-"&amp;ROW()-108,[1]ワークシート!$C$2:$BW$498,31,0)),"")</f>
        <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hidden="1" customHeight="1">
      <c r="A203" s="2"/>
      <c r="B203" s="13" t="str">
        <f>+IFERROR(VLOOKUP(#REF!&amp;"-"&amp;ROW()-108,[1]ワークシート!$C$2:$BW$498,9,0),"")</f>
        <v/>
      </c>
      <c r="C203" s="24"/>
      <c r="D203" s="29" t="str">
        <f>+IFERROR(IF(VLOOKUP(#REF!&amp;"-"&amp;ROW()-108,[1]ワークシート!$C$2:$BW$498,10,0)="","",VLOOKUP(#REF!&amp;"-"&amp;ROW()-108,[1]ワークシート!$C$2:$BW$498,10,0)),"")</f>
        <v/>
      </c>
      <c r="E203" s="24"/>
      <c r="F203" s="13" t="str">
        <f>+IFERROR(VLOOKUP(#REF!&amp;"-"&amp;ROW()-108,[1]ワークシート!$C$2:$BW$498,11,0),"")</f>
        <v/>
      </c>
      <c r="G203" s="24"/>
      <c r="H203" s="40" t="str">
        <f>+IFERROR(VLOOKUP(#REF!&amp;"-"&amp;ROW()-108,[1]ワークシート!$C$2:$BW$498,12,0),"")</f>
        <v/>
      </c>
      <c r="I2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3" s="48"/>
      <c r="K203" s="13" t="str">
        <f>+IFERROR(VLOOKUP(#REF!&amp;"-"&amp;ROW()-108,[1]ワークシート!$C$2:$BW$498,19,0),"")</f>
        <v/>
      </c>
      <c r="L203" s="29"/>
      <c r="M203" s="24"/>
      <c r="N203" s="55" t="str">
        <f>+IFERROR(VLOOKUP(#REF!&amp;"-"&amp;ROW()-108,[1]ワークシート!$C$2:$BW$498,24,0),"")</f>
        <v/>
      </c>
      <c r="O203" s="62"/>
      <c r="P203" s="65" t="str">
        <f>+IFERROR(VLOOKUP(#REF!&amp;"-"&amp;ROW()-108,[1]ワークシート!$C$2:$BW$498,25,0),"")</f>
        <v/>
      </c>
      <c r="Q203" s="65"/>
      <c r="R203" s="74" t="str">
        <f>+IFERROR(VLOOKUP(#REF!&amp;"-"&amp;ROW()-108,[1]ワークシート!$C$2:$BW$498,55,0),"")</f>
        <v/>
      </c>
      <c r="S203" s="74"/>
      <c r="T203" s="74"/>
      <c r="U203" s="65" t="str">
        <f>+IFERROR(VLOOKUP(#REF!&amp;"-"&amp;ROW()-108,[1]ワークシート!$C$2:$BW$498,60,0),"")</f>
        <v/>
      </c>
      <c r="V203" s="65"/>
      <c r="W203" s="65" t="str">
        <f>+IFERROR(VLOOKUP(#REF!&amp;"-"&amp;ROW()-108,[1]ワークシート!$C$2:$BW$498,61,0),"")</f>
        <v/>
      </c>
      <c r="X203" s="65"/>
      <c r="Y203" s="65"/>
      <c r="Z203" s="40" t="str">
        <f t="shared" si="2"/>
        <v/>
      </c>
      <c r="AA203" s="40"/>
      <c r="AB203" s="95" t="str">
        <f>+IFERROR(IF(VLOOKUP(#REF!&amp;"-"&amp;ROW()-108,[1]ワークシート!$C$2:$BW$498,13,0)="","",VLOOKUP(#REF!&amp;"-"&amp;ROW()-108,[1]ワークシート!$C$2:$BW$498,13,0)),"")</f>
        <v/>
      </c>
      <c r="AC203" s="95"/>
      <c r="AD203" s="95" t="str">
        <f>+IFERROR(VLOOKUP(#REF!&amp;"-"&amp;ROW()-108,[1]ワークシート!$C$2:$BW$498,30,0),"")</f>
        <v/>
      </c>
      <c r="AE203" s="95"/>
      <c r="AF203" s="40" t="str">
        <f t="shared" si="3"/>
        <v/>
      </c>
      <c r="AG203" s="40"/>
      <c r="AH203" s="40"/>
      <c r="AI203" s="40"/>
      <c r="AJ203" s="95" t="str">
        <f>+IFERROR(IF(VLOOKUP(#REF!&amp;"-"&amp;ROW()-108,[1]ワークシート!$C$2:$BW$498,31,0)="","",VLOOKUP(#REF!&amp;"-"&amp;ROW()-108,[1]ワークシート!$C$2:$BW$498,31,0)),"")</f>
        <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hidden="1" customHeight="1">
      <c r="A204" s="2"/>
      <c r="B204" s="13" t="str">
        <f>+IFERROR(VLOOKUP(#REF!&amp;"-"&amp;ROW()-108,[1]ワークシート!$C$2:$BW$498,9,0),"")</f>
        <v/>
      </c>
      <c r="C204" s="24"/>
      <c r="D204" s="29" t="str">
        <f>+IFERROR(IF(VLOOKUP(#REF!&amp;"-"&amp;ROW()-108,[1]ワークシート!$C$2:$BW$498,10,0)="","",VLOOKUP(#REF!&amp;"-"&amp;ROW()-108,[1]ワークシート!$C$2:$BW$498,10,0)),"")</f>
        <v/>
      </c>
      <c r="E204" s="24"/>
      <c r="F204" s="13" t="str">
        <f>+IFERROR(VLOOKUP(#REF!&amp;"-"&amp;ROW()-108,[1]ワークシート!$C$2:$BW$498,11,0),"")</f>
        <v/>
      </c>
      <c r="G204" s="24"/>
      <c r="H204" s="40" t="str">
        <f>+IFERROR(VLOOKUP(#REF!&amp;"-"&amp;ROW()-108,[1]ワークシート!$C$2:$BW$498,12,0),"")</f>
        <v/>
      </c>
      <c r="I2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4" s="48"/>
      <c r="K204" s="13" t="str">
        <f>+IFERROR(VLOOKUP(#REF!&amp;"-"&amp;ROW()-108,[1]ワークシート!$C$2:$BW$498,19,0),"")</f>
        <v/>
      </c>
      <c r="L204" s="29"/>
      <c r="M204" s="24"/>
      <c r="N204" s="55" t="str">
        <f>+IFERROR(VLOOKUP(#REF!&amp;"-"&amp;ROW()-108,[1]ワークシート!$C$2:$BW$498,24,0),"")</f>
        <v/>
      </c>
      <c r="O204" s="62"/>
      <c r="P204" s="65" t="str">
        <f>+IFERROR(VLOOKUP(#REF!&amp;"-"&amp;ROW()-108,[1]ワークシート!$C$2:$BW$498,25,0),"")</f>
        <v/>
      </c>
      <c r="Q204" s="65"/>
      <c r="R204" s="74" t="str">
        <f>+IFERROR(VLOOKUP(#REF!&amp;"-"&amp;ROW()-108,[1]ワークシート!$C$2:$BW$498,55,0),"")</f>
        <v/>
      </c>
      <c r="S204" s="74"/>
      <c r="T204" s="74"/>
      <c r="U204" s="65" t="str">
        <f>+IFERROR(VLOOKUP(#REF!&amp;"-"&amp;ROW()-108,[1]ワークシート!$C$2:$BW$498,60,0),"")</f>
        <v/>
      </c>
      <c r="V204" s="65"/>
      <c r="W204" s="65" t="str">
        <f>+IFERROR(VLOOKUP(#REF!&amp;"-"&amp;ROW()-108,[1]ワークシート!$C$2:$BW$498,61,0),"")</f>
        <v/>
      </c>
      <c r="X204" s="65"/>
      <c r="Y204" s="65"/>
      <c r="Z204" s="40" t="str">
        <f t="shared" si="2"/>
        <v/>
      </c>
      <c r="AA204" s="40"/>
      <c r="AB204" s="95" t="str">
        <f>+IFERROR(IF(VLOOKUP(#REF!&amp;"-"&amp;ROW()-108,[1]ワークシート!$C$2:$BW$498,13,0)="","",VLOOKUP(#REF!&amp;"-"&amp;ROW()-108,[1]ワークシート!$C$2:$BW$498,13,0)),"")</f>
        <v/>
      </c>
      <c r="AC204" s="95"/>
      <c r="AD204" s="95" t="str">
        <f>+IFERROR(VLOOKUP(#REF!&amp;"-"&amp;ROW()-108,[1]ワークシート!$C$2:$BW$498,30,0),"")</f>
        <v/>
      </c>
      <c r="AE204" s="95"/>
      <c r="AF204" s="40" t="str">
        <f t="shared" si="3"/>
        <v/>
      </c>
      <c r="AG204" s="40"/>
      <c r="AH204" s="40"/>
      <c r="AI204" s="40"/>
      <c r="AJ204" s="95" t="str">
        <f>+IFERROR(IF(VLOOKUP(#REF!&amp;"-"&amp;ROW()-108,[1]ワークシート!$C$2:$BW$498,31,0)="","",VLOOKUP(#REF!&amp;"-"&amp;ROW()-108,[1]ワークシート!$C$2:$BW$498,31,0)),"")</f>
        <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hidden="1" customHeight="1">
      <c r="A205" s="2"/>
      <c r="B205" s="13" t="str">
        <f>+IFERROR(VLOOKUP(#REF!&amp;"-"&amp;ROW()-108,[1]ワークシート!$C$2:$BW$498,9,0),"")</f>
        <v/>
      </c>
      <c r="C205" s="24"/>
      <c r="D205" s="29" t="str">
        <f>+IFERROR(IF(VLOOKUP(#REF!&amp;"-"&amp;ROW()-108,[1]ワークシート!$C$2:$BW$498,10,0)="","",VLOOKUP(#REF!&amp;"-"&amp;ROW()-108,[1]ワークシート!$C$2:$BW$498,10,0)),"")</f>
        <v/>
      </c>
      <c r="E205" s="24"/>
      <c r="F205" s="13" t="str">
        <f>+IFERROR(VLOOKUP(#REF!&amp;"-"&amp;ROW()-108,[1]ワークシート!$C$2:$BW$498,11,0),"")</f>
        <v/>
      </c>
      <c r="G205" s="24"/>
      <c r="H205" s="40" t="str">
        <f>+IFERROR(VLOOKUP(#REF!&amp;"-"&amp;ROW()-108,[1]ワークシート!$C$2:$BW$498,12,0),"")</f>
        <v/>
      </c>
      <c r="I2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5" s="48"/>
      <c r="K205" s="13" t="str">
        <f>+IFERROR(VLOOKUP(#REF!&amp;"-"&amp;ROW()-108,[1]ワークシート!$C$2:$BW$498,19,0),"")</f>
        <v/>
      </c>
      <c r="L205" s="29"/>
      <c r="M205" s="24"/>
      <c r="N205" s="55" t="str">
        <f>+IFERROR(VLOOKUP(#REF!&amp;"-"&amp;ROW()-108,[1]ワークシート!$C$2:$BW$498,24,0),"")</f>
        <v/>
      </c>
      <c r="O205" s="62"/>
      <c r="P205" s="65" t="str">
        <f>+IFERROR(VLOOKUP(#REF!&amp;"-"&amp;ROW()-108,[1]ワークシート!$C$2:$BW$498,25,0),"")</f>
        <v/>
      </c>
      <c r="Q205" s="65"/>
      <c r="R205" s="74" t="str">
        <f>+IFERROR(VLOOKUP(#REF!&amp;"-"&amp;ROW()-108,[1]ワークシート!$C$2:$BW$498,55,0),"")</f>
        <v/>
      </c>
      <c r="S205" s="74"/>
      <c r="T205" s="74"/>
      <c r="U205" s="65" t="str">
        <f>+IFERROR(VLOOKUP(#REF!&amp;"-"&amp;ROW()-108,[1]ワークシート!$C$2:$BW$498,60,0),"")</f>
        <v/>
      </c>
      <c r="V205" s="65"/>
      <c r="W205" s="65" t="str">
        <f>+IFERROR(VLOOKUP(#REF!&amp;"-"&amp;ROW()-108,[1]ワークシート!$C$2:$BW$498,61,0),"")</f>
        <v/>
      </c>
      <c r="X205" s="65"/>
      <c r="Y205" s="65"/>
      <c r="Z205" s="40" t="str">
        <f t="shared" si="2"/>
        <v/>
      </c>
      <c r="AA205" s="40"/>
      <c r="AB205" s="95" t="str">
        <f>+IFERROR(IF(VLOOKUP(#REF!&amp;"-"&amp;ROW()-108,[1]ワークシート!$C$2:$BW$498,13,0)="","",VLOOKUP(#REF!&amp;"-"&amp;ROW()-108,[1]ワークシート!$C$2:$BW$498,13,0)),"")</f>
        <v/>
      </c>
      <c r="AC205" s="95"/>
      <c r="AD205" s="95" t="str">
        <f>+IFERROR(VLOOKUP(#REF!&amp;"-"&amp;ROW()-108,[1]ワークシート!$C$2:$BW$498,30,0),"")</f>
        <v/>
      </c>
      <c r="AE205" s="95"/>
      <c r="AF205" s="40" t="str">
        <f t="shared" si="3"/>
        <v/>
      </c>
      <c r="AG205" s="40"/>
      <c r="AH205" s="40"/>
      <c r="AI205" s="40"/>
      <c r="AJ205" s="95" t="str">
        <f>+IFERROR(IF(VLOOKUP(#REF!&amp;"-"&amp;ROW()-108,[1]ワークシート!$C$2:$BW$498,31,0)="","",VLOOKUP(#REF!&amp;"-"&amp;ROW()-108,[1]ワークシート!$C$2:$BW$498,31,0)),"")</f>
        <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hidden="1" customHeight="1">
      <c r="A206" s="2"/>
      <c r="B206" s="13" t="str">
        <f>+IFERROR(VLOOKUP(#REF!&amp;"-"&amp;ROW()-108,[1]ワークシート!$C$2:$BW$498,9,0),"")</f>
        <v/>
      </c>
      <c r="C206" s="24"/>
      <c r="D206" s="29" t="str">
        <f>+IFERROR(IF(VLOOKUP(#REF!&amp;"-"&amp;ROW()-108,[1]ワークシート!$C$2:$BW$498,10,0)="","",VLOOKUP(#REF!&amp;"-"&amp;ROW()-108,[1]ワークシート!$C$2:$BW$498,10,0)),"")</f>
        <v/>
      </c>
      <c r="E206" s="24"/>
      <c r="F206" s="13" t="str">
        <f>+IFERROR(VLOOKUP(#REF!&amp;"-"&amp;ROW()-108,[1]ワークシート!$C$2:$BW$498,11,0),"")</f>
        <v/>
      </c>
      <c r="G206" s="24"/>
      <c r="H206" s="40" t="str">
        <f>+IFERROR(VLOOKUP(#REF!&amp;"-"&amp;ROW()-108,[1]ワークシート!$C$2:$BW$498,12,0),"")</f>
        <v/>
      </c>
      <c r="I2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6" s="48"/>
      <c r="K206" s="13" t="str">
        <f>+IFERROR(VLOOKUP(#REF!&amp;"-"&amp;ROW()-108,[1]ワークシート!$C$2:$BW$498,19,0),"")</f>
        <v/>
      </c>
      <c r="L206" s="29"/>
      <c r="M206" s="24"/>
      <c r="N206" s="55" t="str">
        <f>+IFERROR(VLOOKUP(#REF!&amp;"-"&amp;ROW()-108,[1]ワークシート!$C$2:$BW$498,24,0),"")</f>
        <v/>
      </c>
      <c r="O206" s="62"/>
      <c r="P206" s="65" t="str">
        <f>+IFERROR(VLOOKUP(#REF!&amp;"-"&amp;ROW()-108,[1]ワークシート!$C$2:$BW$498,25,0),"")</f>
        <v/>
      </c>
      <c r="Q206" s="65"/>
      <c r="R206" s="74" t="str">
        <f>+IFERROR(VLOOKUP(#REF!&amp;"-"&amp;ROW()-108,[1]ワークシート!$C$2:$BW$498,55,0),"")</f>
        <v/>
      </c>
      <c r="S206" s="74"/>
      <c r="T206" s="74"/>
      <c r="U206" s="65" t="str">
        <f>+IFERROR(VLOOKUP(#REF!&amp;"-"&amp;ROW()-108,[1]ワークシート!$C$2:$BW$498,60,0),"")</f>
        <v/>
      </c>
      <c r="V206" s="65"/>
      <c r="W206" s="65" t="str">
        <f>+IFERROR(VLOOKUP(#REF!&amp;"-"&amp;ROW()-108,[1]ワークシート!$C$2:$BW$498,61,0),"")</f>
        <v/>
      </c>
      <c r="X206" s="65"/>
      <c r="Y206" s="65"/>
      <c r="Z206" s="40" t="str">
        <f t="shared" si="2"/>
        <v/>
      </c>
      <c r="AA206" s="40"/>
      <c r="AB206" s="95" t="str">
        <f>+IFERROR(IF(VLOOKUP(#REF!&amp;"-"&amp;ROW()-108,[1]ワークシート!$C$2:$BW$498,13,0)="","",VLOOKUP(#REF!&amp;"-"&amp;ROW()-108,[1]ワークシート!$C$2:$BW$498,13,0)),"")</f>
        <v/>
      </c>
      <c r="AC206" s="95"/>
      <c r="AD206" s="95" t="str">
        <f>+IFERROR(VLOOKUP(#REF!&amp;"-"&amp;ROW()-108,[1]ワークシート!$C$2:$BW$498,30,0),"")</f>
        <v/>
      </c>
      <c r="AE206" s="95"/>
      <c r="AF206" s="40" t="str">
        <f t="shared" si="3"/>
        <v/>
      </c>
      <c r="AG206" s="40"/>
      <c r="AH206" s="40"/>
      <c r="AI206" s="40"/>
      <c r="AJ206" s="95" t="str">
        <f>+IFERROR(IF(VLOOKUP(#REF!&amp;"-"&amp;ROW()-108,[1]ワークシート!$C$2:$BW$498,31,0)="","",VLOOKUP(#REF!&amp;"-"&amp;ROW()-108,[1]ワークシート!$C$2:$BW$498,31,0)),"")</f>
        <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hidden="1" customHeight="1">
      <c r="A207" s="2"/>
      <c r="B207" s="13" t="str">
        <f>+IFERROR(VLOOKUP(#REF!&amp;"-"&amp;ROW()-108,[1]ワークシート!$C$2:$BW$498,9,0),"")</f>
        <v/>
      </c>
      <c r="C207" s="24"/>
      <c r="D207" s="29" t="str">
        <f>+IFERROR(IF(VLOOKUP(#REF!&amp;"-"&amp;ROW()-108,[1]ワークシート!$C$2:$BW$498,10,0)="","",VLOOKUP(#REF!&amp;"-"&amp;ROW()-108,[1]ワークシート!$C$2:$BW$498,10,0)),"")</f>
        <v/>
      </c>
      <c r="E207" s="24"/>
      <c r="F207" s="13" t="str">
        <f>+IFERROR(VLOOKUP(#REF!&amp;"-"&amp;ROW()-108,[1]ワークシート!$C$2:$BW$498,11,0),"")</f>
        <v/>
      </c>
      <c r="G207" s="24"/>
      <c r="H207" s="40" t="str">
        <f>+IFERROR(VLOOKUP(#REF!&amp;"-"&amp;ROW()-108,[1]ワークシート!$C$2:$BW$498,12,0),"")</f>
        <v/>
      </c>
      <c r="I2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7" s="48"/>
      <c r="K207" s="13" t="str">
        <f>+IFERROR(VLOOKUP(#REF!&amp;"-"&amp;ROW()-108,[1]ワークシート!$C$2:$BW$498,19,0),"")</f>
        <v/>
      </c>
      <c r="L207" s="29"/>
      <c r="M207" s="24"/>
      <c r="N207" s="55" t="str">
        <f>+IFERROR(VLOOKUP(#REF!&amp;"-"&amp;ROW()-108,[1]ワークシート!$C$2:$BW$498,24,0),"")</f>
        <v/>
      </c>
      <c r="O207" s="62"/>
      <c r="P207" s="65" t="str">
        <f>+IFERROR(VLOOKUP(#REF!&amp;"-"&amp;ROW()-108,[1]ワークシート!$C$2:$BW$498,25,0),"")</f>
        <v/>
      </c>
      <c r="Q207" s="65"/>
      <c r="R207" s="74" t="str">
        <f>+IFERROR(VLOOKUP(#REF!&amp;"-"&amp;ROW()-108,[1]ワークシート!$C$2:$BW$498,55,0),"")</f>
        <v/>
      </c>
      <c r="S207" s="74"/>
      <c r="T207" s="74"/>
      <c r="U207" s="65" t="str">
        <f>+IFERROR(VLOOKUP(#REF!&amp;"-"&amp;ROW()-108,[1]ワークシート!$C$2:$BW$498,60,0),"")</f>
        <v/>
      </c>
      <c r="V207" s="65"/>
      <c r="W207" s="65" t="str">
        <f>+IFERROR(VLOOKUP(#REF!&amp;"-"&amp;ROW()-108,[1]ワークシート!$C$2:$BW$498,61,0),"")</f>
        <v/>
      </c>
      <c r="X207" s="65"/>
      <c r="Y207" s="65"/>
      <c r="Z207" s="40" t="str">
        <f t="shared" ref="Z207:Z270" si="4">IF(AD207="","",IF(AD207=0,"使用貸借権","賃借権"))</f>
        <v/>
      </c>
      <c r="AA207" s="40"/>
      <c r="AB207" s="95" t="str">
        <f>+IFERROR(IF(VLOOKUP(#REF!&amp;"-"&amp;ROW()-108,[1]ワークシート!$C$2:$BW$498,13,0)="","",VLOOKUP(#REF!&amp;"-"&amp;ROW()-108,[1]ワークシート!$C$2:$BW$498,13,0)),"")</f>
        <v/>
      </c>
      <c r="AC207" s="95"/>
      <c r="AD207" s="95" t="str">
        <f>+IFERROR(VLOOKUP(#REF!&amp;"-"&amp;ROW()-108,[1]ワークシート!$C$2:$BW$498,30,0),"")</f>
        <v/>
      </c>
      <c r="AE207" s="95"/>
      <c r="AF207" s="40" t="str">
        <f t="shared" ref="AF207:AF270" si="5">IF(Z207="","",IF(Z207="使用貸借権","-","口座振込　１２月"))</f>
        <v/>
      </c>
      <c r="AG207" s="40"/>
      <c r="AH207" s="40"/>
      <c r="AI207" s="40"/>
      <c r="AJ207" s="95" t="str">
        <f>+IFERROR(IF(VLOOKUP(#REF!&amp;"-"&amp;ROW()-108,[1]ワークシート!$C$2:$BW$498,31,0)="","",VLOOKUP(#REF!&amp;"-"&amp;ROW()-108,[1]ワークシート!$C$2:$BW$498,31,0)),"")</f>
        <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hidden="1" customHeight="1">
      <c r="A208" s="2"/>
      <c r="B208" s="13" t="str">
        <f>+IFERROR(VLOOKUP(#REF!&amp;"-"&amp;ROW()-108,[1]ワークシート!$C$2:$BW$498,9,0),"")</f>
        <v/>
      </c>
      <c r="C208" s="24"/>
      <c r="D208" s="29" t="str">
        <f>+IFERROR(IF(VLOOKUP(#REF!&amp;"-"&amp;ROW()-108,[1]ワークシート!$C$2:$BW$498,10,0)="","",VLOOKUP(#REF!&amp;"-"&amp;ROW()-108,[1]ワークシート!$C$2:$BW$498,10,0)),"")</f>
        <v/>
      </c>
      <c r="E208" s="24"/>
      <c r="F208" s="13" t="str">
        <f>+IFERROR(VLOOKUP(#REF!&amp;"-"&amp;ROW()-108,[1]ワークシート!$C$2:$BW$498,11,0),"")</f>
        <v/>
      </c>
      <c r="G208" s="24"/>
      <c r="H208" s="40" t="str">
        <f>+IFERROR(VLOOKUP(#REF!&amp;"-"&amp;ROW()-108,[1]ワークシート!$C$2:$BW$498,12,0),"")</f>
        <v/>
      </c>
      <c r="I2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8" s="48"/>
      <c r="K208" s="13" t="str">
        <f>+IFERROR(VLOOKUP(#REF!&amp;"-"&amp;ROW()-108,[1]ワークシート!$C$2:$BW$498,19,0),"")</f>
        <v/>
      </c>
      <c r="L208" s="29"/>
      <c r="M208" s="24"/>
      <c r="N208" s="55" t="str">
        <f>+IFERROR(VLOOKUP(#REF!&amp;"-"&amp;ROW()-108,[1]ワークシート!$C$2:$BW$498,24,0),"")</f>
        <v/>
      </c>
      <c r="O208" s="62"/>
      <c r="P208" s="65" t="str">
        <f>+IFERROR(VLOOKUP(#REF!&amp;"-"&amp;ROW()-108,[1]ワークシート!$C$2:$BW$498,25,0),"")</f>
        <v/>
      </c>
      <c r="Q208" s="65"/>
      <c r="R208" s="74" t="str">
        <f>+IFERROR(VLOOKUP(#REF!&amp;"-"&amp;ROW()-108,[1]ワークシート!$C$2:$BW$498,55,0),"")</f>
        <v/>
      </c>
      <c r="S208" s="74"/>
      <c r="T208" s="74"/>
      <c r="U208" s="65" t="str">
        <f>+IFERROR(VLOOKUP(#REF!&amp;"-"&amp;ROW()-108,[1]ワークシート!$C$2:$BW$498,60,0),"")</f>
        <v/>
      </c>
      <c r="V208" s="65"/>
      <c r="W208" s="65" t="str">
        <f>+IFERROR(VLOOKUP(#REF!&amp;"-"&amp;ROW()-108,[1]ワークシート!$C$2:$BW$498,61,0),"")</f>
        <v/>
      </c>
      <c r="X208" s="65"/>
      <c r="Y208" s="65"/>
      <c r="Z208" s="40" t="str">
        <f t="shared" si="4"/>
        <v/>
      </c>
      <c r="AA208" s="40"/>
      <c r="AB208" s="95" t="str">
        <f>+IFERROR(IF(VLOOKUP(#REF!&amp;"-"&amp;ROW()-108,[1]ワークシート!$C$2:$BW$498,13,0)="","",VLOOKUP(#REF!&amp;"-"&amp;ROW()-108,[1]ワークシート!$C$2:$BW$498,13,0)),"")</f>
        <v/>
      </c>
      <c r="AC208" s="95"/>
      <c r="AD208" s="95" t="str">
        <f>+IFERROR(VLOOKUP(#REF!&amp;"-"&amp;ROW()-108,[1]ワークシート!$C$2:$BW$498,30,0),"")</f>
        <v/>
      </c>
      <c r="AE208" s="95"/>
      <c r="AF208" s="40" t="str">
        <f t="shared" si="5"/>
        <v/>
      </c>
      <c r="AG208" s="40"/>
      <c r="AH208" s="40"/>
      <c r="AI208" s="40"/>
      <c r="AJ208" s="95" t="str">
        <f>+IFERROR(IF(VLOOKUP(#REF!&amp;"-"&amp;ROW()-108,[1]ワークシート!$C$2:$BW$498,31,0)="","",VLOOKUP(#REF!&amp;"-"&amp;ROW()-108,[1]ワークシート!$C$2:$BW$498,31,0)),"")</f>
        <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hidden="1" customHeight="1">
      <c r="A209" s="2"/>
      <c r="B209" s="13" t="str">
        <f>+IFERROR(VLOOKUP(#REF!&amp;"-"&amp;ROW()-108,[1]ワークシート!$C$2:$BW$498,9,0),"")</f>
        <v/>
      </c>
      <c r="C209" s="24"/>
      <c r="D209" s="29" t="str">
        <f>+IFERROR(IF(VLOOKUP(#REF!&amp;"-"&amp;ROW()-108,[1]ワークシート!$C$2:$BW$498,10,0)="","",VLOOKUP(#REF!&amp;"-"&amp;ROW()-108,[1]ワークシート!$C$2:$BW$498,10,0)),"")</f>
        <v/>
      </c>
      <c r="E209" s="24"/>
      <c r="F209" s="13" t="str">
        <f>+IFERROR(VLOOKUP(#REF!&amp;"-"&amp;ROW()-108,[1]ワークシート!$C$2:$BW$498,11,0),"")</f>
        <v/>
      </c>
      <c r="G209" s="24"/>
      <c r="H209" s="40" t="str">
        <f>+IFERROR(VLOOKUP(#REF!&amp;"-"&amp;ROW()-108,[1]ワークシート!$C$2:$BW$498,12,0),"")</f>
        <v/>
      </c>
      <c r="I2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9" s="48"/>
      <c r="K209" s="13" t="str">
        <f>+IFERROR(VLOOKUP(#REF!&amp;"-"&amp;ROW()-108,[1]ワークシート!$C$2:$BW$498,19,0),"")</f>
        <v/>
      </c>
      <c r="L209" s="29"/>
      <c r="M209" s="24"/>
      <c r="N209" s="55" t="str">
        <f>+IFERROR(VLOOKUP(#REF!&amp;"-"&amp;ROW()-108,[1]ワークシート!$C$2:$BW$498,24,0),"")</f>
        <v/>
      </c>
      <c r="O209" s="62"/>
      <c r="P209" s="65" t="str">
        <f>+IFERROR(VLOOKUP(#REF!&amp;"-"&amp;ROW()-108,[1]ワークシート!$C$2:$BW$498,25,0),"")</f>
        <v/>
      </c>
      <c r="Q209" s="65"/>
      <c r="R209" s="74" t="str">
        <f>+IFERROR(VLOOKUP(#REF!&amp;"-"&amp;ROW()-108,[1]ワークシート!$C$2:$BW$498,55,0),"")</f>
        <v/>
      </c>
      <c r="S209" s="74"/>
      <c r="T209" s="74"/>
      <c r="U209" s="65" t="str">
        <f>+IFERROR(VLOOKUP(#REF!&amp;"-"&amp;ROW()-108,[1]ワークシート!$C$2:$BW$498,60,0),"")</f>
        <v/>
      </c>
      <c r="V209" s="65"/>
      <c r="W209" s="65" t="str">
        <f>+IFERROR(VLOOKUP(#REF!&amp;"-"&amp;ROW()-108,[1]ワークシート!$C$2:$BW$498,61,0),"")</f>
        <v/>
      </c>
      <c r="X209" s="65"/>
      <c r="Y209" s="65"/>
      <c r="Z209" s="40" t="str">
        <f t="shared" si="4"/>
        <v/>
      </c>
      <c r="AA209" s="40"/>
      <c r="AB209" s="95" t="str">
        <f>+IFERROR(IF(VLOOKUP(#REF!&amp;"-"&amp;ROW()-108,[1]ワークシート!$C$2:$BW$498,13,0)="","",VLOOKUP(#REF!&amp;"-"&amp;ROW()-108,[1]ワークシート!$C$2:$BW$498,13,0)),"")</f>
        <v/>
      </c>
      <c r="AC209" s="95"/>
      <c r="AD209" s="95" t="str">
        <f>+IFERROR(VLOOKUP(#REF!&amp;"-"&amp;ROW()-108,[1]ワークシート!$C$2:$BW$498,30,0),"")</f>
        <v/>
      </c>
      <c r="AE209" s="95"/>
      <c r="AF209" s="40" t="str">
        <f t="shared" si="5"/>
        <v/>
      </c>
      <c r="AG209" s="40"/>
      <c r="AH209" s="40"/>
      <c r="AI209" s="40"/>
      <c r="AJ209" s="95" t="str">
        <f>+IFERROR(IF(VLOOKUP(#REF!&amp;"-"&amp;ROW()-108,[1]ワークシート!$C$2:$BW$498,31,0)="","",VLOOKUP(#REF!&amp;"-"&amp;ROW()-108,[1]ワークシート!$C$2:$BW$498,31,0)),"")</f>
        <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hidden="1" customHeight="1">
      <c r="A210" s="2"/>
      <c r="B210" s="13" t="str">
        <f>+IFERROR(VLOOKUP(#REF!&amp;"-"&amp;ROW()-108,[1]ワークシート!$C$2:$BW$498,9,0),"")</f>
        <v/>
      </c>
      <c r="C210" s="24"/>
      <c r="D210" s="29" t="str">
        <f>+IFERROR(IF(VLOOKUP(#REF!&amp;"-"&amp;ROW()-108,[1]ワークシート!$C$2:$BW$498,10,0)="","",VLOOKUP(#REF!&amp;"-"&amp;ROW()-108,[1]ワークシート!$C$2:$BW$498,10,0)),"")</f>
        <v/>
      </c>
      <c r="E210" s="24"/>
      <c r="F210" s="13" t="str">
        <f>+IFERROR(VLOOKUP(#REF!&amp;"-"&amp;ROW()-108,[1]ワークシート!$C$2:$BW$498,11,0),"")</f>
        <v/>
      </c>
      <c r="G210" s="24"/>
      <c r="H210" s="40" t="str">
        <f>+IFERROR(VLOOKUP(#REF!&amp;"-"&amp;ROW()-108,[1]ワークシート!$C$2:$BW$498,12,0),"")</f>
        <v/>
      </c>
      <c r="I2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0" s="48"/>
      <c r="K210" s="13" t="str">
        <f>+IFERROR(VLOOKUP(#REF!&amp;"-"&amp;ROW()-108,[1]ワークシート!$C$2:$BW$498,19,0),"")</f>
        <v/>
      </c>
      <c r="L210" s="29"/>
      <c r="M210" s="24"/>
      <c r="N210" s="55" t="str">
        <f>+IFERROR(VLOOKUP(#REF!&amp;"-"&amp;ROW()-108,[1]ワークシート!$C$2:$BW$498,24,0),"")</f>
        <v/>
      </c>
      <c r="O210" s="62"/>
      <c r="P210" s="65" t="str">
        <f>+IFERROR(VLOOKUP(#REF!&amp;"-"&amp;ROW()-108,[1]ワークシート!$C$2:$BW$498,25,0),"")</f>
        <v/>
      </c>
      <c r="Q210" s="65"/>
      <c r="R210" s="74" t="str">
        <f>+IFERROR(VLOOKUP(#REF!&amp;"-"&amp;ROW()-108,[1]ワークシート!$C$2:$BW$498,55,0),"")</f>
        <v/>
      </c>
      <c r="S210" s="74"/>
      <c r="T210" s="74"/>
      <c r="U210" s="65" t="str">
        <f>+IFERROR(VLOOKUP(#REF!&amp;"-"&amp;ROW()-108,[1]ワークシート!$C$2:$BW$498,60,0),"")</f>
        <v/>
      </c>
      <c r="V210" s="65"/>
      <c r="W210" s="65" t="str">
        <f>+IFERROR(VLOOKUP(#REF!&amp;"-"&amp;ROW()-108,[1]ワークシート!$C$2:$BW$498,61,0),"")</f>
        <v/>
      </c>
      <c r="X210" s="65"/>
      <c r="Y210" s="65"/>
      <c r="Z210" s="40" t="str">
        <f t="shared" si="4"/>
        <v/>
      </c>
      <c r="AA210" s="40"/>
      <c r="AB210" s="95" t="str">
        <f>+IFERROR(IF(VLOOKUP(#REF!&amp;"-"&amp;ROW()-108,[1]ワークシート!$C$2:$BW$498,13,0)="","",VLOOKUP(#REF!&amp;"-"&amp;ROW()-108,[1]ワークシート!$C$2:$BW$498,13,0)),"")</f>
        <v/>
      </c>
      <c r="AC210" s="95"/>
      <c r="AD210" s="95" t="str">
        <f>+IFERROR(VLOOKUP(#REF!&amp;"-"&amp;ROW()-108,[1]ワークシート!$C$2:$BW$498,30,0),"")</f>
        <v/>
      </c>
      <c r="AE210" s="95"/>
      <c r="AF210" s="40" t="str">
        <f t="shared" si="5"/>
        <v/>
      </c>
      <c r="AG210" s="40"/>
      <c r="AH210" s="40"/>
      <c r="AI210" s="40"/>
      <c r="AJ210" s="95" t="str">
        <f>+IFERROR(IF(VLOOKUP(#REF!&amp;"-"&amp;ROW()-108,[1]ワークシート!$C$2:$BW$498,31,0)="","",VLOOKUP(#REF!&amp;"-"&amp;ROW()-108,[1]ワークシート!$C$2:$BW$498,31,0)),"")</f>
        <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hidden="1" customHeight="1">
      <c r="A211" s="2"/>
      <c r="B211" s="13" t="str">
        <f>+IFERROR(VLOOKUP(#REF!&amp;"-"&amp;ROW()-108,[1]ワークシート!$C$2:$BW$498,9,0),"")</f>
        <v/>
      </c>
      <c r="C211" s="24"/>
      <c r="D211" s="29" t="str">
        <f>+IFERROR(IF(VLOOKUP(#REF!&amp;"-"&amp;ROW()-108,[1]ワークシート!$C$2:$BW$498,10,0)="","",VLOOKUP(#REF!&amp;"-"&amp;ROW()-108,[1]ワークシート!$C$2:$BW$498,10,0)),"")</f>
        <v/>
      </c>
      <c r="E211" s="24"/>
      <c r="F211" s="13" t="str">
        <f>+IFERROR(VLOOKUP(#REF!&amp;"-"&amp;ROW()-108,[1]ワークシート!$C$2:$BW$498,11,0),"")</f>
        <v/>
      </c>
      <c r="G211" s="24"/>
      <c r="H211" s="40" t="str">
        <f>+IFERROR(VLOOKUP(#REF!&amp;"-"&amp;ROW()-108,[1]ワークシート!$C$2:$BW$498,12,0),"")</f>
        <v/>
      </c>
      <c r="I2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1" s="48"/>
      <c r="K211" s="13" t="str">
        <f>+IFERROR(VLOOKUP(#REF!&amp;"-"&amp;ROW()-108,[1]ワークシート!$C$2:$BW$498,19,0),"")</f>
        <v/>
      </c>
      <c r="L211" s="29"/>
      <c r="M211" s="24"/>
      <c r="N211" s="55" t="str">
        <f>+IFERROR(VLOOKUP(#REF!&amp;"-"&amp;ROW()-108,[1]ワークシート!$C$2:$BW$498,24,0),"")</f>
        <v/>
      </c>
      <c r="O211" s="62"/>
      <c r="P211" s="65" t="str">
        <f>+IFERROR(VLOOKUP(#REF!&amp;"-"&amp;ROW()-108,[1]ワークシート!$C$2:$BW$498,25,0),"")</f>
        <v/>
      </c>
      <c r="Q211" s="65"/>
      <c r="R211" s="74" t="str">
        <f>+IFERROR(VLOOKUP(#REF!&amp;"-"&amp;ROW()-108,[1]ワークシート!$C$2:$BW$498,55,0),"")</f>
        <v/>
      </c>
      <c r="S211" s="74"/>
      <c r="T211" s="74"/>
      <c r="U211" s="65" t="str">
        <f>+IFERROR(VLOOKUP(#REF!&amp;"-"&amp;ROW()-108,[1]ワークシート!$C$2:$BW$498,60,0),"")</f>
        <v/>
      </c>
      <c r="V211" s="65"/>
      <c r="W211" s="65" t="str">
        <f>+IFERROR(VLOOKUP(#REF!&amp;"-"&amp;ROW()-108,[1]ワークシート!$C$2:$BW$498,61,0),"")</f>
        <v/>
      </c>
      <c r="X211" s="65"/>
      <c r="Y211" s="65"/>
      <c r="Z211" s="40" t="str">
        <f t="shared" si="4"/>
        <v/>
      </c>
      <c r="AA211" s="40"/>
      <c r="AB211" s="95" t="str">
        <f>+IFERROR(IF(VLOOKUP(#REF!&amp;"-"&amp;ROW()-108,[1]ワークシート!$C$2:$BW$498,13,0)="","",VLOOKUP(#REF!&amp;"-"&amp;ROW()-108,[1]ワークシート!$C$2:$BW$498,13,0)),"")</f>
        <v/>
      </c>
      <c r="AC211" s="95"/>
      <c r="AD211" s="95" t="str">
        <f>+IFERROR(VLOOKUP(#REF!&amp;"-"&amp;ROW()-108,[1]ワークシート!$C$2:$BW$498,30,0),"")</f>
        <v/>
      </c>
      <c r="AE211" s="95"/>
      <c r="AF211" s="40" t="str">
        <f t="shared" si="5"/>
        <v/>
      </c>
      <c r="AG211" s="40"/>
      <c r="AH211" s="40"/>
      <c r="AI211" s="40"/>
      <c r="AJ211" s="95" t="str">
        <f>+IFERROR(IF(VLOOKUP(#REF!&amp;"-"&amp;ROW()-108,[1]ワークシート!$C$2:$BW$498,31,0)="","",VLOOKUP(#REF!&amp;"-"&amp;ROW()-108,[1]ワークシート!$C$2:$BW$498,31,0)),"")</f>
        <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hidden="1" customHeight="1">
      <c r="A212" s="2"/>
      <c r="B212" s="13" t="str">
        <f>+IFERROR(VLOOKUP(#REF!&amp;"-"&amp;ROW()-108,[1]ワークシート!$C$2:$BW$498,9,0),"")</f>
        <v/>
      </c>
      <c r="C212" s="24"/>
      <c r="D212" s="29" t="str">
        <f>+IFERROR(IF(VLOOKUP(#REF!&amp;"-"&amp;ROW()-108,[1]ワークシート!$C$2:$BW$498,10,0)="","",VLOOKUP(#REF!&amp;"-"&amp;ROW()-108,[1]ワークシート!$C$2:$BW$498,10,0)),"")</f>
        <v/>
      </c>
      <c r="E212" s="24"/>
      <c r="F212" s="13" t="str">
        <f>+IFERROR(VLOOKUP(#REF!&amp;"-"&amp;ROW()-108,[1]ワークシート!$C$2:$BW$498,11,0),"")</f>
        <v/>
      </c>
      <c r="G212" s="24"/>
      <c r="H212" s="40" t="str">
        <f>+IFERROR(VLOOKUP(#REF!&amp;"-"&amp;ROW()-108,[1]ワークシート!$C$2:$BW$498,12,0),"")</f>
        <v/>
      </c>
      <c r="I2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2" s="48"/>
      <c r="K212" s="13" t="str">
        <f>+IFERROR(VLOOKUP(#REF!&amp;"-"&amp;ROW()-108,[1]ワークシート!$C$2:$BW$498,19,0),"")</f>
        <v/>
      </c>
      <c r="L212" s="29"/>
      <c r="M212" s="24"/>
      <c r="N212" s="55" t="str">
        <f>+IFERROR(VLOOKUP(#REF!&amp;"-"&amp;ROW()-108,[1]ワークシート!$C$2:$BW$498,24,0),"")</f>
        <v/>
      </c>
      <c r="O212" s="62"/>
      <c r="P212" s="65" t="str">
        <f>+IFERROR(VLOOKUP(#REF!&amp;"-"&amp;ROW()-108,[1]ワークシート!$C$2:$BW$498,25,0),"")</f>
        <v/>
      </c>
      <c r="Q212" s="65"/>
      <c r="R212" s="74" t="str">
        <f>+IFERROR(VLOOKUP(#REF!&amp;"-"&amp;ROW()-108,[1]ワークシート!$C$2:$BW$498,55,0),"")</f>
        <v/>
      </c>
      <c r="S212" s="74"/>
      <c r="T212" s="74"/>
      <c r="U212" s="65" t="str">
        <f>+IFERROR(VLOOKUP(#REF!&amp;"-"&amp;ROW()-108,[1]ワークシート!$C$2:$BW$498,60,0),"")</f>
        <v/>
      </c>
      <c r="V212" s="65"/>
      <c r="W212" s="65" t="str">
        <f>+IFERROR(VLOOKUP(#REF!&amp;"-"&amp;ROW()-108,[1]ワークシート!$C$2:$BW$498,61,0),"")</f>
        <v/>
      </c>
      <c r="X212" s="65"/>
      <c r="Y212" s="65"/>
      <c r="Z212" s="40" t="str">
        <f t="shared" si="4"/>
        <v/>
      </c>
      <c r="AA212" s="40"/>
      <c r="AB212" s="95" t="str">
        <f>+IFERROR(IF(VLOOKUP(#REF!&amp;"-"&amp;ROW()-108,[1]ワークシート!$C$2:$BW$498,13,0)="","",VLOOKUP(#REF!&amp;"-"&amp;ROW()-108,[1]ワークシート!$C$2:$BW$498,13,0)),"")</f>
        <v/>
      </c>
      <c r="AC212" s="95"/>
      <c r="AD212" s="95" t="str">
        <f>+IFERROR(VLOOKUP(#REF!&amp;"-"&amp;ROW()-108,[1]ワークシート!$C$2:$BW$498,30,0),"")</f>
        <v/>
      </c>
      <c r="AE212" s="95"/>
      <c r="AF212" s="40" t="str">
        <f t="shared" si="5"/>
        <v/>
      </c>
      <c r="AG212" s="40"/>
      <c r="AH212" s="40"/>
      <c r="AI212" s="40"/>
      <c r="AJ212" s="95" t="str">
        <f>+IFERROR(IF(VLOOKUP(#REF!&amp;"-"&amp;ROW()-108,[1]ワークシート!$C$2:$BW$498,31,0)="","",VLOOKUP(#REF!&amp;"-"&amp;ROW()-108,[1]ワークシート!$C$2:$BW$498,31,0)),"")</f>
        <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hidden="1" customHeight="1">
      <c r="A213" s="2"/>
      <c r="B213" s="13" t="str">
        <f>+IFERROR(VLOOKUP(#REF!&amp;"-"&amp;ROW()-108,[1]ワークシート!$C$2:$BW$498,9,0),"")</f>
        <v/>
      </c>
      <c r="C213" s="24"/>
      <c r="D213" s="29" t="str">
        <f>+IFERROR(IF(VLOOKUP(#REF!&amp;"-"&amp;ROW()-108,[1]ワークシート!$C$2:$BW$498,10,0)="","",VLOOKUP(#REF!&amp;"-"&amp;ROW()-108,[1]ワークシート!$C$2:$BW$498,10,0)),"")</f>
        <v/>
      </c>
      <c r="E213" s="24"/>
      <c r="F213" s="13" t="str">
        <f>+IFERROR(VLOOKUP(#REF!&amp;"-"&amp;ROW()-108,[1]ワークシート!$C$2:$BW$498,11,0),"")</f>
        <v/>
      </c>
      <c r="G213" s="24"/>
      <c r="H213" s="40" t="str">
        <f>+IFERROR(VLOOKUP(#REF!&amp;"-"&amp;ROW()-108,[1]ワークシート!$C$2:$BW$498,12,0),"")</f>
        <v/>
      </c>
      <c r="I2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3" s="48"/>
      <c r="K213" s="13" t="str">
        <f>+IFERROR(VLOOKUP(#REF!&amp;"-"&amp;ROW()-108,[1]ワークシート!$C$2:$BW$498,19,0),"")</f>
        <v/>
      </c>
      <c r="L213" s="29"/>
      <c r="M213" s="24"/>
      <c r="N213" s="55" t="str">
        <f>+IFERROR(VLOOKUP(#REF!&amp;"-"&amp;ROW()-108,[1]ワークシート!$C$2:$BW$498,24,0),"")</f>
        <v/>
      </c>
      <c r="O213" s="62"/>
      <c r="P213" s="65" t="str">
        <f>+IFERROR(VLOOKUP(#REF!&amp;"-"&amp;ROW()-108,[1]ワークシート!$C$2:$BW$498,25,0),"")</f>
        <v/>
      </c>
      <c r="Q213" s="65"/>
      <c r="R213" s="74" t="str">
        <f>+IFERROR(VLOOKUP(#REF!&amp;"-"&amp;ROW()-108,[1]ワークシート!$C$2:$BW$498,55,0),"")</f>
        <v/>
      </c>
      <c r="S213" s="74"/>
      <c r="T213" s="74"/>
      <c r="U213" s="65" t="str">
        <f>+IFERROR(VLOOKUP(#REF!&amp;"-"&amp;ROW()-108,[1]ワークシート!$C$2:$BW$498,60,0),"")</f>
        <v/>
      </c>
      <c r="V213" s="65"/>
      <c r="W213" s="65" t="str">
        <f>+IFERROR(VLOOKUP(#REF!&amp;"-"&amp;ROW()-108,[1]ワークシート!$C$2:$BW$498,61,0),"")</f>
        <v/>
      </c>
      <c r="X213" s="65"/>
      <c r="Y213" s="65"/>
      <c r="Z213" s="40" t="str">
        <f t="shared" si="4"/>
        <v/>
      </c>
      <c r="AA213" s="40"/>
      <c r="AB213" s="95" t="str">
        <f>+IFERROR(IF(VLOOKUP(#REF!&amp;"-"&amp;ROW()-108,[1]ワークシート!$C$2:$BW$498,13,0)="","",VLOOKUP(#REF!&amp;"-"&amp;ROW()-108,[1]ワークシート!$C$2:$BW$498,13,0)),"")</f>
        <v/>
      </c>
      <c r="AC213" s="95"/>
      <c r="AD213" s="95" t="str">
        <f>+IFERROR(VLOOKUP(#REF!&amp;"-"&amp;ROW()-108,[1]ワークシート!$C$2:$BW$498,30,0),"")</f>
        <v/>
      </c>
      <c r="AE213" s="95"/>
      <c r="AF213" s="40" t="str">
        <f t="shared" si="5"/>
        <v/>
      </c>
      <c r="AG213" s="40"/>
      <c r="AH213" s="40"/>
      <c r="AI213" s="40"/>
      <c r="AJ213" s="95" t="str">
        <f>+IFERROR(IF(VLOOKUP(#REF!&amp;"-"&amp;ROW()-108,[1]ワークシート!$C$2:$BW$498,31,0)="","",VLOOKUP(#REF!&amp;"-"&amp;ROW()-108,[1]ワークシート!$C$2:$BW$498,31,0)),"")</f>
        <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hidden="1" customHeight="1">
      <c r="A214" s="2"/>
      <c r="B214" s="13" t="str">
        <f>+IFERROR(VLOOKUP(#REF!&amp;"-"&amp;ROW()-108,[1]ワークシート!$C$2:$BW$498,9,0),"")</f>
        <v/>
      </c>
      <c r="C214" s="24"/>
      <c r="D214" s="29" t="str">
        <f>+IFERROR(IF(VLOOKUP(#REF!&amp;"-"&amp;ROW()-108,[1]ワークシート!$C$2:$BW$498,10,0)="","",VLOOKUP(#REF!&amp;"-"&amp;ROW()-108,[1]ワークシート!$C$2:$BW$498,10,0)),"")</f>
        <v/>
      </c>
      <c r="E214" s="24"/>
      <c r="F214" s="13" t="str">
        <f>+IFERROR(VLOOKUP(#REF!&amp;"-"&amp;ROW()-108,[1]ワークシート!$C$2:$BW$498,11,0),"")</f>
        <v/>
      </c>
      <c r="G214" s="24"/>
      <c r="H214" s="40" t="str">
        <f>+IFERROR(VLOOKUP(#REF!&amp;"-"&amp;ROW()-108,[1]ワークシート!$C$2:$BW$498,12,0),"")</f>
        <v/>
      </c>
      <c r="I2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4" s="48"/>
      <c r="K214" s="13" t="str">
        <f>+IFERROR(VLOOKUP(#REF!&amp;"-"&amp;ROW()-108,[1]ワークシート!$C$2:$BW$498,19,0),"")</f>
        <v/>
      </c>
      <c r="L214" s="29"/>
      <c r="M214" s="24"/>
      <c r="N214" s="55" t="str">
        <f>+IFERROR(VLOOKUP(#REF!&amp;"-"&amp;ROW()-108,[1]ワークシート!$C$2:$BW$498,24,0),"")</f>
        <v/>
      </c>
      <c r="O214" s="62"/>
      <c r="P214" s="65" t="str">
        <f>+IFERROR(VLOOKUP(#REF!&amp;"-"&amp;ROW()-108,[1]ワークシート!$C$2:$BW$498,25,0),"")</f>
        <v/>
      </c>
      <c r="Q214" s="65"/>
      <c r="R214" s="74" t="str">
        <f>+IFERROR(VLOOKUP(#REF!&amp;"-"&amp;ROW()-108,[1]ワークシート!$C$2:$BW$498,55,0),"")</f>
        <v/>
      </c>
      <c r="S214" s="74"/>
      <c r="T214" s="74"/>
      <c r="U214" s="65" t="str">
        <f>+IFERROR(VLOOKUP(#REF!&amp;"-"&amp;ROW()-108,[1]ワークシート!$C$2:$BW$498,60,0),"")</f>
        <v/>
      </c>
      <c r="V214" s="65"/>
      <c r="W214" s="65" t="str">
        <f>+IFERROR(VLOOKUP(#REF!&amp;"-"&amp;ROW()-108,[1]ワークシート!$C$2:$BW$498,61,0),"")</f>
        <v/>
      </c>
      <c r="X214" s="65"/>
      <c r="Y214" s="65"/>
      <c r="Z214" s="40" t="str">
        <f t="shared" si="4"/>
        <v/>
      </c>
      <c r="AA214" s="40"/>
      <c r="AB214" s="95" t="str">
        <f>+IFERROR(IF(VLOOKUP(#REF!&amp;"-"&amp;ROW()-108,[1]ワークシート!$C$2:$BW$498,13,0)="","",VLOOKUP(#REF!&amp;"-"&amp;ROW()-108,[1]ワークシート!$C$2:$BW$498,13,0)),"")</f>
        <v/>
      </c>
      <c r="AC214" s="95"/>
      <c r="AD214" s="95" t="str">
        <f>+IFERROR(VLOOKUP(#REF!&amp;"-"&amp;ROW()-108,[1]ワークシート!$C$2:$BW$498,30,0),"")</f>
        <v/>
      </c>
      <c r="AE214" s="95"/>
      <c r="AF214" s="40" t="str">
        <f t="shared" si="5"/>
        <v/>
      </c>
      <c r="AG214" s="40"/>
      <c r="AH214" s="40"/>
      <c r="AI214" s="40"/>
      <c r="AJ214" s="95" t="str">
        <f>+IFERROR(IF(VLOOKUP(#REF!&amp;"-"&amp;ROW()-108,[1]ワークシート!$C$2:$BW$498,31,0)="","",VLOOKUP(#REF!&amp;"-"&amp;ROW()-108,[1]ワークシート!$C$2:$BW$498,31,0)),"")</f>
        <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hidden="1" customHeight="1">
      <c r="A215" s="2"/>
      <c r="B215" s="13" t="str">
        <f>+IFERROR(VLOOKUP(#REF!&amp;"-"&amp;ROW()-108,[1]ワークシート!$C$2:$BW$498,9,0),"")</f>
        <v/>
      </c>
      <c r="C215" s="24"/>
      <c r="D215" s="29" t="str">
        <f>+IFERROR(IF(VLOOKUP(#REF!&amp;"-"&amp;ROW()-108,[1]ワークシート!$C$2:$BW$498,10,0)="","",VLOOKUP(#REF!&amp;"-"&amp;ROW()-108,[1]ワークシート!$C$2:$BW$498,10,0)),"")</f>
        <v/>
      </c>
      <c r="E215" s="24"/>
      <c r="F215" s="13" t="str">
        <f>+IFERROR(VLOOKUP(#REF!&amp;"-"&amp;ROW()-108,[1]ワークシート!$C$2:$BW$498,11,0),"")</f>
        <v/>
      </c>
      <c r="G215" s="24"/>
      <c r="H215" s="40" t="str">
        <f>+IFERROR(VLOOKUP(#REF!&amp;"-"&amp;ROW()-108,[1]ワークシート!$C$2:$BW$498,12,0),"")</f>
        <v/>
      </c>
      <c r="I2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5" s="48"/>
      <c r="K215" s="13" t="str">
        <f>+IFERROR(VLOOKUP(#REF!&amp;"-"&amp;ROW()-108,[1]ワークシート!$C$2:$BW$498,19,0),"")</f>
        <v/>
      </c>
      <c r="L215" s="29"/>
      <c r="M215" s="24"/>
      <c r="N215" s="55" t="str">
        <f>+IFERROR(VLOOKUP(#REF!&amp;"-"&amp;ROW()-108,[1]ワークシート!$C$2:$BW$498,24,0),"")</f>
        <v/>
      </c>
      <c r="O215" s="62"/>
      <c r="P215" s="65" t="str">
        <f>+IFERROR(VLOOKUP(#REF!&amp;"-"&amp;ROW()-108,[1]ワークシート!$C$2:$BW$498,25,0),"")</f>
        <v/>
      </c>
      <c r="Q215" s="65"/>
      <c r="R215" s="74" t="str">
        <f>+IFERROR(VLOOKUP(#REF!&amp;"-"&amp;ROW()-108,[1]ワークシート!$C$2:$BW$498,55,0),"")</f>
        <v/>
      </c>
      <c r="S215" s="74"/>
      <c r="T215" s="74"/>
      <c r="U215" s="65" t="str">
        <f>+IFERROR(VLOOKUP(#REF!&amp;"-"&amp;ROW()-108,[1]ワークシート!$C$2:$BW$498,60,0),"")</f>
        <v/>
      </c>
      <c r="V215" s="65"/>
      <c r="W215" s="65" t="str">
        <f>+IFERROR(VLOOKUP(#REF!&amp;"-"&amp;ROW()-108,[1]ワークシート!$C$2:$BW$498,61,0),"")</f>
        <v/>
      </c>
      <c r="X215" s="65"/>
      <c r="Y215" s="65"/>
      <c r="Z215" s="40" t="str">
        <f t="shared" si="4"/>
        <v/>
      </c>
      <c r="AA215" s="40"/>
      <c r="AB215" s="95" t="str">
        <f>+IFERROR(IF(VLOOKUP(#REF!&amp;"-"&amp;ROW()-108,[1]ワークシート!$C$2:$BW$498,13,0)="","",VLOOKUP(#REF!&amp;"-"&amp;ROW()-108,[1]ワークシート!$C$2:$BW$498,13,0)),"")</f>
        <v/>
      </c>
      <c r="AC215" s="95"/>
      <c r="AD215" s="95" t="str">
        <f>+IFERROR(VLOOKUP(#REF!&amp;"-"&amp;ROW()-108,[1]ワークシート!$C$2:$BW$498,30,0),"")</f>
        <v/>
      </c>
      <c r="AE215" s="95"/>
      <c r="AF215" s="40" t="str">
        <f t="shared" si="5"/>
        <v/>
      </c>
      <c r="AG215" s="40"/>
      <c r="AH215" s="40"/>
      <c r="AI215" s="40"/>
      <c r="AJ215" s="95" t="str">
        <f>+IFERROR(IF(VLOOKUP(#REF!&amp;"-"&amp;ROW()-108,[1]ワークシート!$C$2:$BW$498,31,0)="","",VLOOKUP(#REF!&amp;"-"&amp;ROW()-108,[1]ワークシート!$C$2:$BW$498,31,0)),"")</f>
        <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hidden="1" customHeight="1">
      <c r="A216" s="2"/>
      <c r="B216" s="13" t="str">
        <f>+IFERROR(VLOOKUP(#REF!&amp;"-"&amp;ROW()-108,[1]ワークシート!$C$2:$BW$498,9,0),"")</f>
        <v/>
      </c>
      <c r="C216" s="24"/>
      <c r="D216" s="29" t="str">
        <f>+IFERROR(IF(VLOOKUP(#REF!&amp;"-"&amp;ROW()-108,[1]ワークシート!$C$2:$BW$498,10,0)="","",VLOOKUP(#REF!&amp;"-"&amp;ROW()-108,[1]ワークシート!$C$2:$BW$498,10,0)),"")</f>
        <v/>
      </c>
      <c r="E216" s="24"/>
      <c r="F216" s="13" t="str">
        <f>+IFERROR(VLOOKUP(#REF!&amp;"-"&amp;ROW()-108,[1]ワークシート!$C$2:$BW$498,11,0),"")</f>
        <v/>
      </c>
      <c r="G216" s="24"/>
      <c r="H216" s="40" t="str">
        <f>+IFERROR(VLOOKUP(#REF!&amp;"-"&amp;ROW()-108,[1]ワークシート!$C$2:$BW$498,12,0),"")</f>
        <v/>
      </c>
      <c r="I2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6" s="48"/>
      <c r="K216" s="13" t="str">
        <f>+IFERROR(VLOOKUP(#REF!&amp;"-"&amp;ROW()-108,[1]ワークシート!$C$2:$BW$498,19,0),"")</f>
        <v/>
      </c>
      <c r="L216" s="29"/>
      <c r="M216" s="24"/>
      <c r="N216" s="55" t="str">
        <f>+IFERROR(VLOOKUP(#REF!&amp;"-"&amp;ROW()-108,[1]ワークシート!$C$2:$BW$498,24,0),"")</f>
        <v/>
      </c>
      <c r="O216" s="62"/>
      <c r="P216" s="65" t="str">
        <f>+IFERROR(VLOOKUP(#REF!&amp;"-"&amp;ROW()-108,[1]ワークシート!$C$2:$BW$498,25,0),"")</f>
        <v/>
      </c>
      <c r="Q216" s="65"/>
      <c r="R216" s="74" t="str">
        <f>+IFERROR(VLOOKUP(#REF!&amp;"-"&amp;ROW()-108,[1]ワークシート!$C$2:$BW$498,55,0),"")</f>
        <v/>
      </c>
      <c r="S216" s="74"/>
      <c r="T216" s="74"/>
      <c r="U216" s="65" t="str">
        <f>+IFERROR(VLOOKUP(#REF!&amp;"-"&amp;ROW()-108,[1]ワークシート!$C$2:$BW$498,60,0),"")</f>
        <v/>
      </c>
      <c r="V216" s="65"/>
      <c r="W216" s="65" t="str">
        <f>+IFERROR(VLOOKUP(#REF!&amp;"-"&amp;ROW()-108,[1]ワークシート!$C$2:$BW$498,61,0),"")</f>
        <v/>
      </c>
      <c r="X216" s="65"/>
      <c r="Y216" s="65"/>
      <c r="Z216" s="40" t="str">
        <f t="shared" si="4"/>
        <v/>
      </c>
      <c r="AA216" s="40"/>
      <c r="AB216" s="95" t="str">
        <f>+IFERROR(IF(VLOOKUP(#REF!&amp;"-"&amp;ROW()-108,[1]ワークシート!$C$2:$BW$498,13,0)="","",VLOOKUP(#REF!&amp;"-"&amp;ROW()-108,[1]ワークシート!$C$2:$BW$498,13,0)),"")</f>
        <v/>
      </c>
      <c r="AC216" s="95"/>
      <c r="AD216" s="95" t="str">
        <f>+IFERROR(VLOOKUP(#REF!&amp;"-"&amp;ROW()-108,[1]ワークシート!$C$2:$BW$498,30,0),"")</f>
        <v/>
      </c>
      <c r="AE216" s="95"/>
      <c r="AF216" s="40" t="str">
        <f t="shared" si="5"/>
        <v/>
      </c>
      <c r="AG216" s="40"/>
      <c r="AH216" s="40"/>
      <c r="AI216" s="40"/>
      <c r="AJ216" s="95" t="str">
        <f>+IFERROR(IF(VLOOKUP(#REF!&amp;"-"&amp;ROW()-108,[1]ワークシート!$C$2:$BW$498,31,0)="","",VLOOKUP(#REF!&amp;"-"&amp;ROW()-108,[1]ワークシート!$C$2:$BW$498,31,0)),"")</f>
        <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hidden="1" customHeight="1">
      <c r="A217" s="2"/>
      <c r="B217" s="13" t="str">
        <f>+IFERROR(VLOOKUP(#REF!&amp;"-"&amp;ROW()-108,[1]ワークシート!$C$2:$BW$498,9,0),"")</f>
        <v/>
      </c>
      <c r="C217" s="24"/>
      <c r="D217" s="29" t="str">
        <f>+IFERROR(IF(VLOOKUP(#REF!&amp;"-"&amp;ROW()-108,[1]ワークシート!$C$2:$BW$498,10,0)="","",VLOOKUP(#REF!&amp;"-"&amp;ROW()-108,[1]ワークシート!$C$2:$BW$498,10,0)),"")</f>
        <v/>
      </c>
      <c r="E217" s="24"/>
      <c r="F217" s="13" t="str">
        <f>+IFERROR(VLOOKUP(#REF!&amp;"-"&amp;ROW()-108,[1]ワークシート!$C$2:$BW$498,11,0),"")</f>
        <v/>
      </c>
      <c r="G217" s="24"/>
      <c r="H217" s="40" t="str">
        <f>+IFERROR(VLOOKUP(#REF!&amp;"-"&amp;ROW()-108,[1]ワークシート!$C$2:$BW$498,12,0),"")</f>
        <v/>
      </c>
      <c r="I2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7" s="48"/>
      <c r="K217" s="13" t="str">
        <f>+IFERROR(VLOOKUP(#REF!&amp;"-"&amp;ROW()-108,[1]ワークシート!$C$2:$BW$498,19,0),"")</f>
        <v/>
      </c>
      <c r="L217" s="29"/>
      <c r="M217" s="24"/>
      <c r="N217" s="55" t="str">
        <f>+IFERROR(VLOOKUP(#REF!&amp;"-"&amp;ROW()-108,[1]ワークシート!$C$2:$BW$498,24,0),"")</f>
        <v/>
      </c>
      <c r="O217" s="62"/>
      <c r="P217" s="65" t="str">
        <f>+IFERROR(VLOOKUP(#REF!&amp;"-"&amp;ROW()-108,[1]ワークシート!$C$2:$BW$498,25,0),"")</f>
        <v/>
      </c>
      <c r="Q217" s="65"/>
      <c r="R217" s="74" t="str">
        <f>+IFERROR(VLOOKUP(#REF!&amp;"-"&amp;ROW()-108,[1]ワークシート!$C$2:$BW$498,55,0),"")</f>
        <v/>
      </c>
      <c r="S217" s="74"/>
      <c r="T217" s="74"/>
      <c r="U217" s="65" t="str">
        <f>+IFERROR(VLOOKUP(#REF!&amp;"-"&amp;ROW()-108,[1]ワークシート!$C$2:$BW$498,60,0),"")</f>
        <v/>
      </c>
      <c r="V217" s="65"/>
      <c r="W217" s="65" t="str">
        <f>+IFERROR(VLOOKUP(#REF!&amp;"-"&amp;ROW()-108,[1]ワークシート!$C$2:$BW$498,61,0),"")</f>
        <v/>
      </c>
      <c r="X217" s="65"/>
      <c r="Y217" s="65"/>
      <c r="Z217" s="40" t="str">
        <f t="shared" si="4"/>
        <v/>
      </c>
      <c r="AA217" s="40"/>
      <c r="AB217" s="95" t="str">
        <f>+IFERROR(IF(VLOOKUP(#REF!&amp;"-"&amp;ROW()-108,[1]ワークシート!$C$2:$BW$498,13,0)="","",VLOOKUP(#REF!&amp;"-"&amp;ROW()-108,[1]ワークシート!$C$2:$BW$498,13,0)),"")</f>
        <v/>
      </c>
      <c r="AC217" s="95"/>
      <c r="AD217" s="95" t="str">
        <f>+IFERROR(VLOOKUP(#REF!&amp;"-"&amp;ROW()-108,[1]ワークシート!$C$2:$BW$498,30,0),"")</f>
        <v/>
      </c>
      <c r="AE217" s="95"/>
      <c r="AF217" s="40" t="str">
        <f t="shared" si="5"/>
        <v/>
      </c>
      <c r="AG217" s="40"/>
      <c r="AH217" s="40"/>
      <c r="AI217" s="40"/>
      <c r="AJ217" s="95" t="str">
        <f>+IFERROR(IF(VLOOKUP(#REF!&amp;"-"&amp;ROW()-108,[1]ワークシート!$C$2:$BW$498,31,0)="","",VLOOKUP(#REF!&amp;"-"&amp;ROW()-108,[1]ワークシート!$C$2:$BW$498,31,0)),"")</f>
        <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hidden="1" customHeight="1">
      <c r="A218" s="2"/>
      <c r="B218" s="13" t="str">
        <f>+IFERROR(VLOOKUP(#REF!&amp;"-"&amp;ROW()-108,[1]ワークシート!$C$2:$BW$498,9,0),"")</f>
        <v/>
      </c>
      <c r="C218" s="24"/>
      <c r="D218" s="29" t="str">
        <f>+IFERROR(IF(VLOOKUP(#REF!&amp;"-"&amp;ROW()-108,[1]ワークシート!$C$2:$BW$498,10,0)="","",VLOOKUP(#REF!&amp;"-"&amp;ROW()-108,[1]ワークシート!$C$2:$BW$498,10,0)),"")</f>
        <v/>
      </c>
      <c r="E218" s="24"/>
      <c r="F218" s="13" t="str">
        <f>+IFERROR(VLOOKUP(#REF!&amp;"-"&amp;ROW()-108,[1]ワークシート!$C$2:$BW$498,11,0),"")</f>
        <v/>
      </c>
      <c r="G218" s="24"/>
      <c r="H218" s="40" t="str">
        <f>+IFERROR(VLOOKUP(#REF!&amp;"-"&amp;ROW()-108,[1]ワークシート!$C$2:$BW$498,12,0),"")</f>
        <v/>
      </c>
      <c r="I2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8" s="48"/>
      <c r="K218" s="13" t="str">
        <f>+IFERROR(VLOOKUP(#REF!&amp;"-"&amp;ROW()-108,[1]ワークシート!$C$2:$BW$498,19,0),"")</f>
        <v/>
      </c>
      <c r="L218" s="29"/>
      <c r="M218" s="24"/>
      <c r="N218" s="55" t="str">
        <f>+IFERROR(VLOOKUP(#REF!&amp;"-"&amp;ROW()-108,[1]ワークシート!$C$2:$BW$498,24,0),"")</f>
        <v/>
      </c>
      <c r="O218" s="62"/>
      <c r="P218" s="65" t="str">
        <f>+IFERROR(VLOOKUP(#REF!&amp;"-"&amp;ROW()-108,[1]ワークシート!$C$2:$BW$498,25,0),"")</f>
        <v/>
      </c>
      <c r="Q218" s="65"/>
      <c r="R218" s="74" t="str">
        <f>+IFERROR(VLOOKUP(#REF!&amp;"-"&amp;ROW()-108,[1]ワークシート!$C$2:$BW$498,55,0),"")</f>
        <v/>
      </c>
      <c r="S218" s="74"/>
      <c r="T218" s="74"/>
      <c r="U218" s="65" t="str">
        <f>+IFERROR(VLOOKUP(#REF!&amp;"-"&amp;ROW()-108,[1]ワークシート!$C$2:$BW$498,60,0),"")</f>
        <v/>
      </c>
      <c r="V218" s="65"/>
      <c r="W218" s="65" t="str">
        <f>+IFERROR(VLOOKUP(#REF!&amp;"-"&amp;ROW()-108,[1]ワークシート!$C$2:$BW$498,61,0),"")</f>
        <v/>
      </c>
      <c r="X218" s="65"/>
      <c r="Y218" s="65"/>
      <c r="Z218" s="40" t="str">
        <f t="shared" si="4"/>
        <v/>
      </c>
      <c r="AA218" s="40"/>
      <c r="AB218" s="95" t="str">
        <f>+IFERROR(IF(VLOOKUP(#REF!&amp;"-"&amp;ROW()-108,[1]ワークシート!$C$2:$BW$498,13,0)="","",VLOOKUP(#REF!&amp;"-"&amp;ROW()-108,[1]ワークシート!$C$2:$BW$498,13,0)),"")</f>
        <v/>
      </c>
      <c r="AC218" s="95"/>
      <c r="AD218" s="95" t="str">
        <f>+IFERROR(VLOOKUP(#REF!&amp;"-"&amp;ROW()-108,[1]ワークシート!$C$2:$BW$498,30,0),"")</f>
        <v/>
      </c>
      <c r="AE218" s="95"/>
      <c r="AF218" s="40" t="str">
        <f t="shared" si="5"/>
        <v/>
      </c>
      <c r="AG218" s="40"/>
      <c r="AH218" s="40"/>
      <c r="AI218" s="40"/>
      <c r="AJ218" s="95" t="str">
        <f>+IFERROR(IF(VLOOKUP(#REF!&amp;"-"&amp;ROW()-108,[1]ワークシート!$C$2:$BW$498,31,0)="","",VLOOKUP(#REF!&amp;"-"&amp;ROW()-108,[1]ワークシート!$C$2:$BW$498,31,0)),"")</f>
        <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hidden="1" customHeight="1">
      <c r="A219" s="2"/>
      <c r="B219" s="13" t="str">
        <f>+IFERROR(VLOOKUP(#REF!&amp;"-"&amp;ROW()-108,[1]ワークシート!$C$2:$BW$498,9,0),"")</f>
        <v/>
      </c>
      <c r="C219" s="24"/>
      <c r="D219" s="29" t="str">
        <f>+IFERROR(IF(VLOOKUP(#REF!&amp;"-"&amp;ROW()-108,[1]ワークシート!$C$2:$BW$498,10,0)="","",VLOOKUP(#REF!&amp;"-"&amp;ROW()-108,[1]ワークシート!$C$2:$BW$498,10,0)),"")</f>
        <v/>
      </c>
      <c r="E219" s="24"/>
      <c r="F219" s="13" t="str">
        <f>+IFERROR(VLOOKUP(#REF!&amp;"-"&amp;ROW()-108,[1]ワークシート!$C$2:$BW$498,11,0),"")</f>
        <v/>
      </c>
      <c r="G219" s="24"/>
      <c r="H219" s="40" t="str">
        <f>+IFERROR(VLOOKUP(#REF!&amp;"-"&amp;ROW()-108,[1]ワークシート!$C$2:$BW$498,12,0),"")</f>
        <v/>
      </c>
      <c r="I2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9" s="48"/>
      <c r="K219" s="13" t="str">
        <f>+IFERROR(VLOOKUP(#REF!&amp;"-"&amp;ROW()-108,[1]ワークシート!$C$2:$BW$498,19,0),"")</f>
        <v/>
      </c>
      <c r="L219" s="29"/>
      <c r="M219" s="24"/>
      <c r="N219" s="55" t="str">
        <f>+IFERROR(VLOOKUP(#REF!&amp;"-"&amp;ROW()-108,[1]ワークシート!$C$2:$BW$498,24,0),"")</f>
        <v/>
      </c>
      <c r="O219" s="62"/>
      <c r="P219" s="65" t="str">
        <f>+IFERROR(VLOOKUP(#REF!&amp;"-"&amp;ROW()-108,[1]ワークシート!$C$2:$BW$498,25,0),"")</f>
        <v/>
      </c>
      <c r="Q219" s="65"/>
      <c r="R219" s="74" t="str">
        <f>+IFERROR(VLOOKUP(#REF!&amp;"-"&amp;ROW()-108,[1]ワークシート!$C$2:$BW$498,55,0),"")</f>
        <v/>
      </c>
      <c r="S219" s="74"/>
      <c r="T219" s="74"/>
      <c r="U219" s="65" t="str">
        <f>+IFERROR(VLOOKUP(#REF!&amp;"-"&amp;ROW()-108,[1]ワークシート!$C$2:$BW$498,60,0),"")</f>
        <v/>
      </c>
      <c r="V219" s="65"/>
      <c r="W219" s="65" t="str">
        <f>+IFERROR(VLOOKUP(#REF!&amp;"-"&amp;ROW()-108,[1]ワークシート!$C$2:$BW$498,61,0),"")</f>
        <v/>
      </c>
      <c r="X219" s="65"/>
      <c r="Y219" s="65"/>
      <c r="Z219" s="40" t="str">
        <f t="shared" si="4"/>
        <v/>
      </c>
      <c r="AA219" s="40"/>
      <c r="AB219" s="95" t="str">
        <f>+IFERROR(IF(VLOOKUP(#REF!&amp;"-"&amp;ROW()-108,[1]ワークシート!$C$2:$BW$498,13,0)="","",VLOOKUP(#REF!&amp;"-"&amp;ROW()-108,[1]ワークシート!$C$2:$BW$498,13,0)),"")</f>
        <v/>
      </c>
      <c r="AC219" s="95"/>
      <c r="AD219" s="95" t="str">
        <f>+IFERROR(VLOOKUP(#REF!&amp;"-"&amp;ROW()-108,[1]ワークシート!$C$2:$BW$498,30,0),"")</f>
        <v/>
      </c>
      <c r="AE219" s="95"/>
      <c r="AF219" s="40" t="str">
        <f t="shared" si="5"/>
        <v/>
      </c>
      <c r="AG219" s="40"/>
      <c r="AH219" s="40"/>
      <c r="AI219" s="40"/>
      <c r="AJ219" s="95" t="str">
        <f>+IFERROR(IF(VLOOKUP(#REF!&amp;"-"&amp;ROW()-108,[1]ワークシート!$C$2:$BW$498,31,0)="","",VLOOKUP(#REF!&amp;"-"&amp;ROW()-108,[1]ワークシート!$C$2:$BW$498,31,0)),"")</f>
        <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hidden="1" customHeight="1">
      <c r="A220" s="2"/>
      <c r="B220" s="13" t="str">
        <f>+IFERROR(VLOOKUP(#REF!&amp;"-"&amp;ROW()-108,[1]ワークシート!$C$2:$BW$498,9,0),"")</f>
        <v/>
      </c>
      <c r="C220" s="24"/>
      <c r="D220" s="29" t="str">
        <f>+IFERROR(IF(VLOOKUP(#REF!&amp;"-"&amp;ROW()-108,[1]ワークシート!$C$2:$BW$498,10,0)="","",VLOOKUP(#REF!&amp;"-"&amp;ROW()-108,[1]ワークシート!$C$2:$BW$498,10,0)),"")</f>
        <v/>
      </c>
      <c r="E220" s="24"/>
      <c r="F220" s="13" t="str">
        <f>+IFERROR(VLOOKUP(#REF!&amp;"-"&amp;ROW()-108,[1]ワークシート!$C$2:$BW$498,11,0),"")</f>
        <v/>
      </c>
      <c r="G220" s="24"/>
      <c r="H220" s="40" t="str">
        <f>+IFERROR(VLOOKUP(#REF!&amp;"-"&amp;ROW()-108,[1]ワークシート!$C$2:$BW$498,12,0),"")</f>
        <v/>
      </c>
      <c r="I2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0" s="48"/>
      <c r="K220" s="13" t="str">
        <f>+IFERROR(VLOOKUP(#REF!&amp;"-"&amp;ROW()-108,[1]ワークシート!$C$2:$BW$498,19,0),"")</f>
        <v/>
      </c>
      <c r="L220" s="29"/>
      <c r="M220" s="24"/>
      <c r="N220" s="55" t="str">
        <f>+IFERROR(VLOOKUP(#REF!&amp;"-"&amp;ROW()-108,[1]ワークシート!$C$2:$BW$498,24,0),"")</f>
        <v/>
      </c>
      <c r="O220" s="62"/>
      <c r="P220" s="65" t="str">
        <f>+IFERROR(VLOOKUP(#REF!&amp;"-"&amp;ROW()-108,[1]ワークシート!$C$2:$BW$498,25,0),"")</f>
        <v/>
      </c>
      <c r="Q220" s="65"/>
      <c r="R220" s="74" t="str">
        <f>+IFERROR(VLOOKUP(#REF!&amp;"-"&amp;ROW()-108,[1]ワークシート!$C$2:$BW$498,55,0),"")</f>
        <v/>
      </c>
      <c r="S220" s="74"/>
      <c r="T220" s="74"/>
      <c r="U220" s="65" t="str">
        <f>+IFERROR(VLOOKUP(#REF!&amp;"-"&amp;ROW()-108,[1]ワークシート!$C$2:$BW$498,60,0),"")</f>
        <v/>
      </c>
      <c r="V220" s="65"/>
      <c r="W220" s="65" t="str">
        <f>+IFERROR(VLOOKUP(#REF!&amp;"-"&amp;ROW()-108,[1]ワークシート!$C$2:$BW$498,61,0),"")</f>
        <v/>
      </c>
      <c r="X220" s="65"/>
      <c r="Y220" s="65"/>
      <c r="Z220" s="40" t="str">
        <f t="shared" si="4"/>
        <v/>
      </c>
      <c r="AA220" s="40"/>
      <c r="AB220" s="95" t="str">
        <f>+IFERROR(IF(VLOOKUP(#REF!&amp;"-"&amp;ROW()-108,[1]ワークシート!$C$2:$BW$498,13,0)="","",VLOOKUP(#REF!&amp;"-"&amp;ROW()-108,[1]ワークシート!$C$2:$BW$498,13,0)),"")</f>
        <v/>
      </c>
      <c r="AC220" s="95"/>
      <c r="AD220" s="95" t="str">
        <f>+IFERROR(VLOOKUP(#REF!&amp;"-"&amp;ROW()-108,[1]ワークシート!$C$2:$BW$498,30,0),"")</f>
        <v/>
      </c>
      <c r="AE220" s="95"/>
      <c r="AF220" s="40" t="str">
        <f t="shared" si="5"/>
        <v/>
      </c>
      <c r="AG220" s="40"/>
      <c r="AH220" s="40"/>
      <c r="AI220" s="40"/>
      <c r="AJ220" s="95" t="str">
        <f>+IFERROR(IF(VLOOKUP(#REF!&amp;"-"&amp;ROW()-108,[1]ワークシート!$C$2:$BW$498,31,0)="","",VLOOKUP(#REF!&amp;"-"&amp;ROW()-108,[1]ワークシート!$C$2:$BW$498,31,0)),"")</f>
        <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hidden="1" customHeight="1">
      <c r="A221" s="2"/>
      <c r="B221" s="13" t="str">
        <f>+IFERROR(VLOOKUP(#REF!&amp;"-"&amp;ROW()-108,[1]ワークシート!$C$2:$BW$498,9,0),"")</f>
        <v/>
      </c>
      <c r="C221" s="24"/>
      <c r="D221" s="29" t="str">
        <f>+IFERROR(IF(VLOOKUP(#REF!&amp;"-"&amp;ROW()-108,[1]ワークシート!$C$2:$BW$498,10,0)="","",VLOOKUP(#REF!&amp;"-"&amp;ROW()-108,[1]ワークシート!$C$2:$BW$498,10,0)),"")</f>
        <v/>
      </c>
      <c r="E221" s="24"/>
      <c r="F221" s="13" t="str">
        <f>+IFERROR(VLOOKUP(#REF!&amp;"-"&amp;ROW()-108,[1]ワークシート!$C$2:$BW$498,11,0),"")</f>
        <v/>
      </c>
      <c r="G221" s="24"/>
      <c r="H221" s="40" t="str">
        <f>+IFERROR(VLOOKUP(#REF!&amp;"-"&amp;ROW()-108,[1]ワークシート!$C$2:$BW$498,12,0),"")</f>
        <v/>
      </c>
      <c r="I2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1" s="48"/>
      <c r="K221" s="13" t="str">
        <f>+IFERROR(VLOOKUP(#REF!&amp;"-"&amp;ROW()-108,[1]ワークシート!$C$2:$BW$498,19,0),"")</f>
        <v/>
      </c>
      <c r="L221" s="29"/>
      <c r="M221" s="24"/>
      <c r="N221" s="55" t="str">
        <f>+IFERROR(VLOOKUP(#REF!&amp;"-"&amp;ROW()-108,[1]ワークシート!$C$2:$BW$498,24,0),"")</f>
        <v/>
      </c>
      <c r="O221" s="62"/>
      <c r="P221" s="65" t="str">
        <f>+IFERROR(VLOOKUP(#REF!&amp;"-"&amp;ROW()-108,[1]ワークシート!$C$2:$BW$498,25,0),"")</f>
        <v/>
      </c>
      <c r="Q221" s="65"/>
      <c r="R221" s="74" t="str">
        <f>+IFERROR(VLOOKUP(#REF!&amp;"-"&amp;ROW()-108,[1]ワークシート!$C$2:$BW$498,55,0),"")</f>
        <v/>
      </c>
      <c r="S221" s="74"/>
      <c r="T221" s="74"/>
      <c r="U221" s="65" t="str">
        <f>+IFERROR(VLOOKUP(#REF!&amp;"-"&amp;ROW()-108,[1]ワークシート!$C$2:$BW$498,60,0),"")</f>
        <v/>
      </c>
      <c r="V221" s="65"/>
      <c r="W221" s="65" t="str">
        <f>+IFERROR(VLOOKUP(#REF!&amp;"-"&amp;ROW()-108,[1]ワークシート!$C$2:$BW$498,61,0),"")</f>
        <v/>
      </c>
      <c r="X221" s="65"/>
      <c r="Y221" s="65"/>
      <c r="Z221" s="40" t="str">
        <f t="shared" si="4"/>
        <v/>
      </c>
      <c r="AA221" s="40"/>
      <c r="AB221" s="95" t="str">
        <f>+IFERROR(IF(VLOOKUP(#REF!&amp;"-"&amp;ROW()-108,[1]ワークシート!$C$2:$BW$498,13,0)="","",VLOOKUP(#REF!&amp;"-"&amp;ROW()-108,[1]ワークシート!$C$2:$BW$498,13,0)),"")</f>
        <v/>
      </c>
      <c r="AC221" s="95"/>
      <c r="AD221" s="95" t="str">
        <f>+IFERROR(VLOOKUP(#REF!&amp;"-"&amp;ROW()-108,[1]ワークシート!$C$2:$BW$498,30,0),"")</f>
        <v/>
      </c>
      <c r="AE221" s="95"/>
      <c r="AF221" s="40" t="str">
        <f t="shared" si="5"/>
        <v/>
      </c>
      <c r="AG221" s="40"/>
      <c r="AH221" s="40"/>
      <c r="AI221" s="40"/>
      <c r="AJ221" s="95" t="str">
        <f>+IFERROR(IF(VLOOKUP(#REF!&amp;"-"&amp;ROW()-108,[1]ワークシート!$C$2:$BW$498,31,0)="","",VLOOKUP(#REF!&amp;"-"&amp;ROW()-108,[1]ワークシート!$C$2:$BW$498,31,0)),"")</f>
        <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hidden="1" customHeight="1">
      <c r="A222" s="2"/>
      <c r="B222" s="13" t="str">
        <f>+IFERROR(VLOOKUP(#REF!&amp;"-"&amp;ROW()-108,[1]ワークシート!$C$2:$BW$498,9,0),"")</f>
        <v/>
      </c>
      <c r="C222" s="24"/>
      <c r="D222" s="29" t="str">
        <f>+IFERROR(IF(VLOOKUP(#REF!&amp;"-"&amp;ROW()-108,[1]ワークシート!$C$2:$BW$498,10,0)="","",VLOOKUP(#REF!&amp;"-"&amp;ROW()-108,[1]ワークシート!$C$2:$BW$498,10,0)),"")</f>
        <v/>
      </c>
      <c r="E222" s="24"/>
      <c r="F222" s="13" t="str">
        <f>+IFERROR(VLOOKUP(#REF!&amp;"-"&amp;ROW()-108,[1]ワークシート!$C$2:$BW$498,11,0),"")</f>
        <v/>
      </c>
      <c r="G222" s="24"/>
      <c r="H222" s="40" t="str">
        <f>+IFERROR(VLOOKUP(#REF!&amp;"-"&amp;ROW()-108,[1]ワークシート!$C$2:$BW$498,12,0),"")</f>
        <v/>
      </c>
      <c r="I2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2" s="48"/>
      <c r="K222" s="13" t="str">
        <f>+IFERROR(VLOOKUP(#REF!&amp;"-"&amp;ROW()-108,[1]ワークシート!$C$2:$BW$498,19,0),"")</f>
        <v/>
      </c>
      <c r="L222" s="29"/>
      <c r="M222" s="24"/>
      <c r="N222" s="55" t="str">
        <f>+IFERROR(VLOOKUP(#REF!&amp;"-"&amp;ROW()-108,[1]ワークシート!$C$2:$BW$498,24,0),"")</f>
        <v/>
      </c>
      <c r="O222" s="62"/>
      <c r="P222" s="65" t="str">
        <f>+IFERROR(VLOOKUP(#REF!&amp;"-"&amp;ROW()-108,[1]ワークシート!$C$2:$BW$498,25,0),"")</f>
        <v/>
      </c>
      <c r="Q222" s="65"/>
      <c r="R222" s="74" t="str">
        <f>+IFERROR(VLOOKUP(#REF!&amp;"-"&amp;ROW()-108,[1]ワークシート!$C$2:$BW$498,55,0),"")</f>
        <v/>
      </c>
      <c r="S222" s="74"/>
      <c r="T222" s="74"/>
      <c r="U222" s="65" t="str">
        <f>+IFERROR(VLOOKUP(#REF!&amp;"-"&amp;ROW()-108,[1]ワークシート!$C$2:$BW$498,60,0),"")</f>
        <v/>
      </c>
      <c r="V222" s="65"/>
      <c r="W222" s="65" t="str">
        <f>+IFERROR(VLOOKUP(#REF!&amp;"-"&amp;ROW()-108,[1]ワークシート!$C$2:$BW$498,61,0),"")</f>
        <v/>
      </c>
      <c r="X222" s="65"/>
      <c r="Y222" s="65"/>
      <c r="Z222" s="40" t="str">
        <f t="shared" si="4"/>
        <v/>
      </c>
      <c r="AA222" s="40"/>
      <c r="AB222" s="95" t="str">
        <f>+IFERROR(IF(VLOOKUP(#REF!&amp;"-"&amp;ROW()-108,[1]ワークシート!$C$2:$BW$498,13,0)="","",VLOOKUP(#REF!&amp;"-"&amp;ROW()-108,[1]ワークシート!$C$2:$BW$498,13,0)),"")</f>
        <v/>
      </c>
      <c r="AC222" s="95"/>
      <c r="AD222" s="95" t="str">
        <f>+IFERROR(VLOOKUP(#REF!&amp;"-"&amp;ROW()-108,[1]ワークシート!$C$2:$BW$498,30,0),"")</f>
        <v/>
      </c>
      <c r="AE222" s="95"/>
      <c r="AF222" s="40" t="str">
        <f t="shared" si="5"/>
        <v/>
      </c>
      <c r="AG222" s="40"/>
      <c r="AH222" s="40"/>
      <c r="AI222" s="40"/>
      <c r="AJ222" s="95" t="str">
        <f>+IFERROR(IF(VLOOKUP(#REF!&amp;"-"&amp;ROW()-108,[1]ワークシート!$C$2:$BW$498,31,0)="","",VLOOKUP(#REF!&amp;"-"&amp;ROW()-108,[1]ワークシート!$C$2:$BW$498,31,0)),"")</f>
        <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hidden="1" customHeight="1">
      <c r="A223" s="2"/>
      <c r="B223" s="13" t="str">
        <f>+IFERROR(VLOOKUP(#REF!&amp;"-"&amp;ROW()-108,[1]ワークシート!$C$2:$BW$498,9,0),"")</f>
        <v/>
      </c>
      <c r="C223" s="24"/>
      <c r="D223" s="29" t="str">
        <f>+IFERROR(IF(VLOOKUP(#REF!&amp;"-"&amp;ROW()-108,[1]ワークシート!$C$2:$BW$498,10,0)="","",VLOOKUP(#REF!&amp;"-"&amp;ROW()-108,[1]ワークシート!$C$2:$BW$498,10,0)),"")</f>
        <v/>
      </c>
      <c r="E223" s="24"/>
      <c r="F223" s="13" t="str">
        <f>+IFERROR(VLOOKUP(#REF!&amp;"-"&amp;ROW()-108,[1]ワークシート!$C$2:$BW$498,11,0),"")</f>
        <v/>
      </c>
      <c r="G223" s="24"/>
      <c r="H223" s="40" t="str">
        <f>+IFERROR(VLOOKUP(#REF!&amp;"-"&amp;ROW()-108,[1]ワークシート!$C$2:$BW$498,12,0),"")</f>
        <v/>
      </c>
      <c r="I2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3" s="48"/>
      <c r="K223" s="13" t="str">
        <f>+IFERROR(VLOOKUP(#REF!&amp;"-"&amp;ROW()-108,[1]ワークシート!$C$2:$BW$498,19,0),"")</f>
        <v/>
      </c>
      <c r="L223" s="29"/>
      <c r="M223" s="24"/>
      <c r="N223" s="55" t="str">
        <f>+IFERROR(VLOOKUP(#REF!&amp;"-"&amp;ROW()-108,[1]ワークシート!$C$2:$BW$498,24,0),"")</f>
        <v/>
      </c>
      <c r="O223" s="62"/>
      <c r="P223" s="65" t="str">
        <f>+IFERROR(VLOOKUP(#REF!&amp;"-"&amp;ROW()-108,[1]ワークシート!$C$2:$BW$498,25,0),"")</f>
        <v/>
      </c>
      <c r="Q223" s="65"/>
      <c r="R223" s="74" t="str">
        <f>+IFERROR(VLOOKUP(#REF!&amp;"-"&amp;ROW()-108,[1]ワークシート!$C$2:$BW$498,55,0),"")</f>
        <v/>
      </c>
      <c r="S223" s="74"/>
      <c r="T223" s="74"/>
      <c r="U223" s="65" t="str">
        <f>+IFERROR(VLOOKUP(#REF!&amp;"-"&amp;ROW()-108,[1]ワークシート!$C$2:$BW$498,60,0),"")</f>
        <v/>
      </c>
      <c r="V223" s="65"/>
      <c r="W223" s="65" t="str">
        <f>+IFERROR(VLOOKUP(#REF!&amp;"-"&amp;ROW()-108,[1]ワークシート!$C$2:$BW$498,61,0),"")</f>
        <v/>
      </c>
      <c r="X223" s="65"/>
      <c r="Y223" s="65"/>
      <c r="Z223" s="40" t="str">
        <f t="shared" si="4"/>
        <v/>
      </c>
      <c r="AA223" s="40"/>
      <c r="AB223" s="95" t="str">
        <f>+IFERROR(IF(VLOOKUP(#REF!&amp;"-"&amp;ROW()-108,[1]ワークシート!$C$2:$BW$498,13,0)="","",VLOOKUP(#REF!&amp;"-"&amp;ROW()-108,[1]ワークシート!$C$2:$BW$498,13,0)),"")</f>
        <v/>
      </c>
      <c r="AC223" s="95"/>
      <c r="AD223" s="95" t="str">
        <f>+IFERROR(VLOOKUP(#REF!&amp;"-"&amp;ROW()-108,[1]ワークシート!$C$2:$BW$498,30,0),"")</f>
        <v/>
      </c>
      <c r="AE223" s="95"/>
      <c r="AF223" s="40" t="str">
        <f t="shared" si="5"/>
        <v/>
      </c>
      <c r="AG223" s="40"/>
      <c r="AH223" s="40"/>
      <c r="AI223" s="40"/>
      <c r="AJ223" s="95" t="str">
        <f>+IFERROR(IF(VLOOKUP(#REF!&amp;"-"&amp;ROW()-108,[1]ワークシート!$C$2:$BW$498,31,0)="","",VLOOKUP(#REF!&amp;"-"&amp;ROW()-108,[1]ワークシート!$C$2:$BW$498,31,0)),"")</f>
        <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hidden="1" customHeight="1">
      <c r="A224" s="2"/>
      <c r="B224" s="13" t="str">
        <f>+IFERROR(VLOOKUP(#REF!&amp;"-"&amp;ROW()-108,[1]ワークシート!$C$2:$BW$498,9,0),"")</f>
        <v/>
      </c>
      <c r="C224" s="24"/>
      <c r="D224" s="29" t="str">
        <f>+IFERROR(IF(VLOOKUP(#REF!&amp;"-"&amp;ROW()-108,[1]ワークシート!$C$2:$BW$498,10,0)="","",VLOOKUP(#REF!&amp;"-"&amp;ROW()-108,[1]ワークシート!$C$2:$BW$498,10,0)),"")</f>
        <v/>
      </c>
      <c r="E224" s="24"/>
      <c r="F224" s="13" t="str">
        <f>+IFERROR(VLOOKUP(#REF!&amp;"-"&amp;ROW()-108,[1]ワークシート!$C$2:$BW$498,11,0),"")</f>
        <v/>
      </c>
      <c r="G224" s="24"/>
      <c r="H224" s="40" t="str">
        <f>+IFERROR(VLOOKUP(#REF!&amp;"-"&amp;ROW()-108,[1]ワークシート!$C$2:$BW$498,12,0),"")</f>
        <v/>
      </c>
      <c r="I2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4" s="48"/>
      <c r="K224" s="13" t="str">
        <f>+IFERROR(VLOOKUP(#REF!&amp;"-"&amp;ROW()-108,[1]ワークシート!$C$2:$BW$498,19,0),"")</f>
        <v/>
      </c>
      <c r="L224" s="29"/>
      <c r="M224" s="24"/>
      <c r="N224" s="55" t="str">
        <f>+IFERROR(VLOOKUP(#REF!&amp;"-"&amp;ROW()-108,[1]ワークシート!$C$2:$BW$498,24,0),"")</f>
        <v/>
      </c>
      <c r="O224" s="62"/>
      <c r="P224" s="65" t="str">
        <f>+IFERROR(VLOOKUP(#REF!&amp;"-"&amp;ROW()-108,[1]ワークシート!$C$2:$BW$498,25,0),"")</f>
        <v/>
      </c>
      <c r="Q224" s="65"/>
      <c r="R224" s="74" t="str">
        <f>+IFERROR(VLOOKUP(#REF!&amp;"-"&amp;ROW()-108,[1]ワークシート!$C$2:$BW$498,55,0),"")</f>
        <v/>
      </c>
      <c r="S224" s="74"/>
      <c r="T224" s="74"/>
      <c r="U224" s="65" t="str">
        <f>+IFERROR(VLOOKUP(#REF!&amp;"-"&amp;ROW()-108,[1]ワークシート!$C$2:$BW$498,60,0),"")</f>
        <v/>
      </c>
      <c r="V224" s="65"/>
      <c r="W224" s="65" t="str">
        <f>+IFERROR(VLOOKUP(#REF!&amp;"-"&amp;ROW()-108,[1]ワークシート!$C$2:$BW$498,61,0),"")</f>
        <v/>
      </c>
      <c r="X224" s="65"/>
      <c r="Y224" s="65"/>
      <c r="Z224" s="40" t="str">
        <f t="shared" si="4"/>
        <v/>
      </c>
      <c r="AA224" s="40"/>
      <c r="AB224" s="95" t="str">
        <f>+IFERROR(IF(VLOOKUP(#REF!&amp;"-"&amp;ROW()-108,[1]ワークシート!$C$2:$BW$498,13,0)="","",VLOOKUP(#REF!&amp;"-"&amp;ROW()-108,[1]ワークシート!$C$2:$BW$498,13,0)),"")</f>
        <v/>
      </c>
      <c r="AC224" s="95"/>
      <c r="AD224" s="95" t="str">
        <f>+IFERROR(VLOOKUP(#REF!&amp;"-"&amp;ROW()-108,[1]ワークシート!$C$2:$BW$498,30,0),"")</f>
        <v/>
      </c>
      <c r="AE224" s="95"/>
      <c r="AF224" s="40" t="str">
        <f t="shared" si="5"/>
        <v/>
      </c>
      <c r="AG224" s="40"/>
      <c r="AH224" s="40"/>
      <c r="AI224" s="40"/>
      <c r="AJ224" s="95" t="str">
        <f>+IFERROR(IF(VLOOKUP(#REF!&amp;"-"&amp;ROW()-108,[1]ワークシート!$C$2:$BW$498,31,0)="","",VLOOKUP(#REF!&amp;"-"&amp;ROW()-108,[1]ワークシート!$C$2:$BW$498,31,0)),"")</f>
        <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hidden="1" customHeight="1">
      <c r="A225" s="2"/>
      <c r="B225" s="13" t="str">
        <f>+IFERROR(VLOOKUP(#REF!&amp;"-"&amp;ROW()-108,[1]ワークシート!$C$2:$BW$498,9,0),"")</f>
        <v/>
      </c>
      <c r="C225" s="24"/>
      <c r="D225" s="29" t="str">
        <f>+IFERROR(IF(VLOOKUP(#REF!&amp;"-"&amp;ROW()-108,[1]ワークシート!$C$2:$BW$498,10,0)="","",VLOOKUP(#REF!&amp;"-"&amp;ROW()-108,[1]ワークシート!$C$2:$BW$498,10,0)),"")</f>
        <v/>
      </c>
      <c r="E225" s="24"/>
      <c r="F225" s="13" t="str">
        <f>+IFERROR(VLOOKUP(#REF!&amp;"-"&amp;ROW()-108,[1]ワークシート!$C$2:$BW$498,11,0),"")</f>
        <v/>
      </c>
      <c r="G225" s="24"/>
      <c r="H225" s="40" t="str">
        <f>+IFERROR(VLOOKUP(#REF!&amp;"-"&amp;ROW()-108,[1]ワークシート!$C$2:$BW$498,12,0),"")</f>
        <v/>
      </c>
      <c r="I2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5" s="48"/>
      <c r="K225" s="13" t="str">
        <f>+IFERROR(VLOOKUP(#REF!&amp;"-"&amp;ROW()-108,[1]ワークシート!$C$2:$BW$498,19,0),"")</f>
        <v/>
      </c>
      <c r="L225" s="29"/>
      <c r="M225" s="24"/>
      <c r="N225" s="55" t="str">
        <f>+IFERROR(VLOOKUP(#REF!&amp;"-"&amp;ROW()-108,[1]ワークシート!$C$2:$BW$498,24,0),"")</f>
        <v/>
      </c>
      <c r="O225" s="62"/>
      <c r="P225" s="65" t="str">
        <f>+IFERROR(VLOOKUP(#REF!&amp;"-"&amp;ROW()-108,[1]ワークシート!$C$2:$BW$498,25,0),"")</f>
        <v/>
      </c>
      <c r="Q225" s="65"/>
      <c r="R225" s="74" t="str">
        <f>+IFERROR(VLOOKUP(#REF!&amp;"-"&amp;ROW()-108,[1]ワークシート!$C$2:$BW$498,55,0),"")</f>
        <v/>
      </c>
      <c r="S225" s="74"/>
      <c r="T225" s="74"/>
      <c r="U225" s="65" t="str">
        <f>+IFERROR(VLOOKUP(#REF!&amp;"-"&amp;ROW()-108,[1]ワークシート!$C$2:$BW$498,60,0),"")</f>
        <v/>
      </c>
      <c r="V225" s="65"/>
      <c r="W225" s="65" t="str">
        <f>+IFERROR(VLOOKUP(#REF!&amp;"-"&amp;ROW()-108,[1]ワークシート!$C$2:$BW$498,61,0),"")</f>
        <v/>
      </c>
      <c r="X225" s="65"/>
      <c r="Y225" s="65"/>
      <c r="Z225" s="40" t="str">
        <f t="shared" si="4"/>
        <v/>
      </c>
      <c r="AA225" s="40"/>
      <c r="AB225" s="95" t="str">
        <f>+IFERROR(IF(VLOOKUP(#REF!&amp;"-"&amp;ROW()-108,[1]ワークシート!$C$2:$BW$498,13,0)="","",VLOOKUP(#REF!&amp;"-"&amp;ROW()-108,[1]ワークシート!$C$2:$BW$498,13,0)),"")</f>
        <v/>
      </c>
      <c r="AC225" s="95"/>
      <c r="AD225" s="95" t="str">
        <f>+IFERROR(VLOOKUP(#REF!&amp;"-"&amp;ROW()-108,[1]ワークシート!$C$2:$BW$498,30,0),"")</f>
        <v/>
      </c>
      <c r="AE225" s="95"/>
      <c r="AF225" s="40" t="str">
        <f t="shared" si="5"/>
        <v/>
      </c>
      <c r="AG225" s="40"/>
      <c r="AH225" s="40"/>
      <c r="AI225" s="40"/>
      <c r="AJ225" s="95" t="str">
        <f>+IFERROR(IF(VLOOKUP(#REF!&amp;"-"&amp;ROW()-108,[1]ワークシート!$C$2:$BW$498,31,0)="","",VLOOKUP(#REF!&amp;"-"&amp;ROW()-108,[1]ワークシート!$C$2:$BW$498,31,0)),"")</f>
        <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hidden="1" customHeight="1">
      <c r="A226" s="2"/>
      <c r="B226" s="13" t="str">
        <f>+IFERROR(VLOOKUP(#REF!&amp;"-"&amp;ROW()-108,[1]ワークシート!$C$2:$BW$498,9,0),"")</f>
        <v/>
      </c>
      <c r="C226" s="24"/>
      <c r="D226" s="29" t="str">
        <f>+IFERROR(IF(VLOOKUP(#REF!&amp;"-"&amp;ROW()-108,[1]ワークシート!$C$2:$BW$498,10,0)="","",VLOOKUP(#REF!&amp;"-"&amp;ROW()-108,[1]ワークシート!$C$2:$BW$498,10,0)),"")</f>
        <v/>
      </c>
      <c r="E226" s="24"/>
      <c r="F226" s="13" t="str">
        <f>+IFERROR(VLOOKUP(#REF!&amp;"-"&amp;ROW()-108,[1]ワークシート!$C$2:$BW$498,11,0),"")</f>
        <v/>
      </c>
      <c r="G226" s="24"/>
      <c r="H226" s="40" t="str">
        <f>+IFERROR(VLOOKUP(#REF!&amp;"-"&amp;ROW()-108,[1]ワークシート!$C$2:$BW$498,12,0),"")</f>
        <v/>
      </c>
      <c r="I2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6" s="48"/>
      <c r="K226" s="13" t="str">
        <f>+IFERROR(VLOOKUP(#REF!&amp;"-"&amp;ROW()-108,[1]ワークシート!$C$2:$BW$498,19,0),"")</f>
        <v/>
      </c>
      <c r="L226" s="29"/>
      <c r="M226" s="24"/>
      <c r="N226" s="55" t="str">
        <f>+IFERROR(VLOOKUP(#REF!&amp;"-"&amp;ROW()-108,[1]ワークシート!$C$2:$BW$498,24,0),"")</f>
        <v/>
      </c>
      <c r="O226" s="62"/>
      <c r="P226" s="65" t="str">
        <f>+IFERROR(VLOOKUP(#REF!&amp;"-"&amp;ROW()-108,[1]ワークシート!$C$2:$BW$498,25,0),"")</f>
        <v/>
      </c>
      <c r="Q226" s="65"/>
      <c r="R226" s="74" t="str">
        <f>+IFERROR(VLOOKUP(#REF!&amp;"-"&amp;ROW()-108,[1]ワークシート!$C$2:$BW$498,55,0),"")</f>
        <v/>
      </c>
      <c r="S226" s="74"/>
      <c r="T226" s="74"/>
      <c r="U226" s="65" t="str">
        <f>+IFERROR(VLOOKUP(#REF!&amp;"-"&amp;ROW()-108,[1]ワークシート!$C$2:$BW$498,60,0),"")</f>
        <v/>
      </c>
      <c r="V226" s="65"/>
      <c r="W226" s="65" t="str">
        <f>+IFERROR(VLOOKUP(#REF!&amp;"-"&amp;ROW()-108,[1]ワークシート!$C$2:$BW$498,61,0),"")</f>
        <v/>
      </c>
      <c r="X226" s="65"/>
      <c r="Y226" s="65"/>
      <c r="Z226" s="40" t="str">
        <f t="shared" si="4"/>
        <v/>
      </c>
      <c r="AA226" s="40"/>
      <c r="AB226" s="95" t="str">
        <f>+IFERROR(IF(VLOOKUP(#REF!&amp;"-"&amp;ROW()-108,[1]ワークシート!$C$2:$BW$498,13,0)="","",VLOOKUP(#REF!&amp;"-"&amp;ROW()-108,[1]ワークシート!$C$2:$BW$498,13,0)),"")</f>
        <v/>
      </c>
      <c r="AC226" s="95"/>
      <c r="AD226" s="95" t="str">
        <f>+IFERROR(VLOOKUP(#REF!&amp;"-"&amp;ROW()-108,[1]ワークシート!$C$2:$BW$498,30,0),"")</f>
        <v/>
      </c>
      <c r="AE226" s="95"/>
      <c r="AF226" s="40" t="str">
        <f t="shared" si="5"/>
        <v/>
      </c>
      <c r="AG226" s="40"/>
      <c r="AH226" s="40"/>
      <c r="AI226" s="40"/>
      <c r="AJ226" s="95" t="str">
        <f>+IFERROR(IF(VLOOKUP(#REF!&amp;"-"&amp;ROW()-108,[1]ワークシート!$C$2:$BW$498,31,0)="","",VLOOKUP(#REF!&amp;"-"&amp;ROW()-108,[1]ワークシート!$C$2:$BW$498,31,0)),"")</f>
        <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hidden="1" customHeight="1">
      <c r="A227" s="2"/>
      <c r="B227" s="13" t="str">
        <f>+IFERROR(VLOOKUP(#REF!&amp;"-"&amp;ROW()-108,[1]ワークシート!$C$2:$BW$498,9,0),"")</f>
        <v/>
      </c>
      <c r="C227" s="24"/>
      <c r="D227" s="29" t="str">
        <f>+IFERROR(IF(VLOOKUP(#REF!&amp;"-"&amp;ROW()-108,[1]ワークシート!$C$2:$BW$498,10,0)="","",VLOOKUP(#REF!&amp;"-"&amp;ROW()-108,[1]ワークシート!$C$2:$BW$498,10,0)),"")</f>
        <v/>
      </c>
      <c r="E227" s="24"/>
      <c r="F227" s="13" t="str">
        <f>+IFERROR(VLOOKUP(#REF!&amp;"-"&amp;ROW()-108,[1]ワークシート!$C$2:$BW$498,11,0),"")</f>
        <v/>
      </c>
      <c r="G227" s="24"/>
      <c r="H227" s="40" t="str">
        <f>+IFERROR(VLOOKUP(#REF!&amp;"-"&amp;ROW()-108,[1]ワークシート!$C$2:$BW$498,12,0),"")</f>
        <v/>
      </c>
      <c r="I2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7" s="48"/>
      <c r="K227" s="13" t="str">
        <f>+IFERROR(VLOOKUP(#REF!&amp;"-"&amp;ROW()-108,[1]ワークシート!$C$2:$BW$498,19,0),"")</f>
        <v/>
      </c>
      <c r="L227" s="29"/>
      <c r="M227" s="24"/>
      <c r="N227" s="55" t="str">
        <f>+IFERROR(VLOOKUP(#REF!&amp;"-"&amp;ROW()-108,[1]ワークシート!$C$2:$BW$498,24,0),"")</f>
        <v/>
      </c>
      <c r="O227" s="62"/>
      <c r="P227" s="65" t="str">
        <f>+IFERROR(VLOOKUP(#REF!&amp;"-"&amp;ROW()-108,[1]ワークシート!$C$2:$BW$498,25,0),"")</f>
        <v/>
      </c>
      <c r="Q227" s="65"/>
      <c r="R227" s="74" t="str">
        <f>+IFERROR(VLOOKUP(#REF!&amp;"-"&amp;ROW()-108,[1]ワークシート!$C$2:$BW$498,55,0),"")</f>
        <v/>
      </c>
      <c r="S227" s="74"/>
      <c r="T227" s="74"/>
      <c r="U227" s="65" t="str">
        <f>+IFERROR(VLOOKUP(#REF!&amp;"-"&amp;ROW()-108,[1]ワークシート!$C$2:$BW$498,60,0),"")</f>
        <v/>
      </c>
      <c r="V227" s="65"/>
      <c r="W227" s="65" t="str">
        <f>+IFERROR(VLOOKUP(#REF!&amp;"-"&amp;ROW()-108,[1]ワークシート!$C$2:$BW$498,61,0),"")</f>
        <v/>
      </c>
      <c r="X227" s="65"/>
      <c r="Y227" s="65"/>
      <c r="Z227" s="40" t="str">
        <f t="shared" si="4"/>
        <v/>
      </c>
      <c r="AA227" s="40"/>
      <c r="AB227" s="95" t="str">
        <f>+IFERROR(IF(VLOOKUP(#REF!&amp;"-"&amp;ROW()-108,[1]ワークシート!$C$2:$BW$498,13,0)="","",VLOOKUP(#REF!&amp;"-"&amp;ROW()-108,[1]ワークシート!$C$2:$BW$498,13,0)),"")</f>
        <v/>
      </c>
      <c r="AC227" s="95"/>
      <c r="AD227" s="95" t="str">
        <f>+IFERROR(VLOOKUP(#REF!&amp;"-"&amp;ROW()-108,[1]ワークシート!$C$2:$BW$498,30,0),"")</f>
        <v/>
      </c>
      <c r="AE227" s="95"/>
      <c r="AF227" s="40" t="str">
        <f t="shared" si="5"/>
        <v/>
      </c>
      <c r="AG227" s="40"/>
      <c r="AH227" s="40"/>
      <c r="AI227" s="40"/>
      <c r="AJ227" s="95" t="str">
        <f>+IFERROR(IF(VLOOKUP(#REF!&amp;"-"&amp;ROW()-108,[1]ワークシート!$C$2:$BW$498,31,0)="","",VLOOKUP(#REF!&amp;"-"&amp;ROW()-108,[1]ワークシート!$C$2:$BW$498,31,0)),"")</f>
        <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hidden="1" customHeight="1">
      <c r="A228" s="2"/>
      <c r="B228" s="13" t="str">
        <f>+IFERROR(VLOOKUP(#REF!&amp;"-"&amp;ROW()-108,[1]ワークシート!$C$2:$BW$498,9,0),"")</f>
        <v/>
      </c>
      <c r="C228" s="24"/>
      <c r="D228" s="29" t="str">
        <f>+IFERROR(IF(VLOOKUP(#REF!&amp;"-"&amp;ROW()-108,[1]ワークシート!$C$2:$BW$498,10,0)="","",VLOOKUP(#REF!&amp;"-"&amp;ROW()-108,[1]ワークシート!$C$2:$BW$498,10,0)),"")</f>
        <v/>
      </c>
      <c r="E228" s="24"/>
      <c r="F228" s="13" t="str">
        <f>+IFERROR(VLOOKUP(#REF!&amp;"-"&amp;ROW()-108,[1]ワークシート!$C$2:$BW$498,11,0),"")</f>
        <v/>
      </c>
      <c r="G228" s="24"/>
      <c r="H228" s="40" t="str">
        <f>+IFERROR(VLOOKUP(#REF!&amp;"-"&amp;ROW()-108,[1]ワークシート!$C$2:$BW$498,12,0),"")</f>
        <v/>
      </c>
      <c r="I2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8" s="48"/>
      <c r="K228" s="13" t="str">
        <f>+IFERROR(VLOOKUP(#REF!&amp;"-"&amp;ROW()-108,[1]ワークシート!$C$2:$BW$498,19,0),"")</f>
        <v/>
      </c>
      <c r="L228" s="29"/>
      <c r="M228" s="24"/>
      <c r="N228" s="55" t="str">
        <f>+IFERROR(VLOOKUP(#REF!&amp;"-"&amp;ROW()-108,[1]ワークシート!$C$2:$BW$498,24,0),"")</f>
        <v/>
      </c>
      <c r="O228" s="62"/>
      <c r="P228" s="65" t="str">
        <f>+IFERROR(VLOOKUP(#REF!&amp;"-"&amp;ROW()-108,[1]ワークシート!$C$2:$BW$498,25,0),"")</f>
        <v/>
      </c>
      <c r="Q228" s="65"/>
      <c r="R228" s="74" t="str">
        <f>+IFERROR(VLOOKUP(#REF!&amp;"-"&amp;ROW()-108,[1]ワークシート!$C$2:$BW$498,55,0),"")</f>
        <v/>
      </c>
      <c r="S228" s="74"/>
      <c r="T228" s="74"/>
      <c r="U228" s="65" t="str">
        <f>+IFERROR(VLOOKUP(#REF!&amp;"-"&amp;ROW()-108,[1]ワークシート!$C$2:$BW$498,60,0),"")</f>
        <v/>
      </c>
      <c r="V228" s="65"/>
      <c r="W228" s="65" t="str">
        <f>+IFERROR(VLOOKUP(#REF!&amp;"-"&amp;ROW()-108,[1]ワークシート!$C$2:$BW$498,61,0),"")</f>
        <v/>
      </c>
      <c r="X228" s="65"/>
      <c r="Y228" s="65"/>
      <c r="Z228" s="40" t="str">
        <f t="shared" si="4"/>
        <v/>
      </c>
      <c r="AA228" s="40"/>
      <c r="AB228" s="95" t="str">
        <f>+IFERROR(IF(VLOOKUP(#REF!&amp;"-"&amp;ROW()-108,[1]ワークシート!$C$2:$BW$498,13,0)="","",VLOOKUP(#REF!&amp;"-"&amp;ROW()-108,[1]ワークシート!$C$2:$BW$498,13,0)),"")</f>
        <v/>
      </c>
      <c r="AC228" s="95"/>
      <c r="AD228" s="95" t="str">
        <f>+IFERROR(VLOOKUP(#REF!&amp;"-"&amp;ROW()-108,[1]ワークシート!$C$2:$BW$498,30,0),"")</f>
        <v/>
      </c>
      <c r="AE228" s="95"/>
      <c r="AF228" s="40" t="str">
        <f t="shared" si="5"/>
        <v/>
      </c>
      <c r="AG228" s="40"/>
      <c r="AH228" s="40"/>
      <c r="AI228" s="40"/>
      <c r="AJ228" s="95" t="str">
        <f>+IFERROR(IF(VLOOKUP(#REF!&amp;"-"&amp;ROW()-108,[1]ワークシート!$C$2:$BW$498,31,0)="","",VLOOKUP(#REF!&amp;"-"&amp;ROW()-108,[1]ワークシート!$C$2:$BW$498,31,0)),"")</f>
        <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hidden="1" customHeight="1">
      <c r="A229" s="2"/>
      <c r="B229" s="13" t="str">
        <f>+IFERROR(VLOOKUP(#REF!&amp;"-"&amp;ROW()-108,[1]ワークシート!$C$2:$BW$498,9,0),"")</f>
        <v/>
      </c>
      <c r="C229" s="24"/>
      <c r="D229" s="29" t="str">
        <f>+IFERROR(IF(VLOOKUP(#REF!&amp;"-"&amp;ROW()-108,[1]ワークシート!$C$2:$BW$498,10,0)="","",VLOOKUP(#REF!&amp;"-"&amp;ROW()-108,[1]ワークシート!$C$2:$BW$498,10,0)),"")</f>
        <v/>
      </c>
      <c r="E229" s="24"/>
      <c r="F229" s="13" t="str">
        <f>+IFERROR(VLOOKUP(#REF!&amp;"-"&amp;ROW()-108,[1]ワークシート!$C$2:$BW$498,11,0),"")</f>
        <v/>
      </c>
      <c r="G229" s="24"/>
      <c r="H229" s="40" t="str">
        <f>+IFERROR(VLOOKUP(#REF!&amp;"-"&amp;ROW()-108,[1]ワークシート!$C$2:$BW$498,12,0),"")</f>
        <v/>
      </c>
      <c r="I2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9" s="48"/>
      <c r="K229" s="13" t="str">
        <f>+IFERROR(VLOOKUP(#REF!&amp;"-"&amp;ROW()-108,[1]ワークシート!$C$2:$BW$498,19,0),"")</f>
        <v/>
      </c>
      <c r="L229" s="29"/>
      <c r="M229" s="24"/>
      <c r="N229" s="55" t="str">
        <f>+IFERROR(VLOOKUP(#REF!&amp;"-"&amp;ROW()-108,[1]ワークシート!$C$2:$BW$498,24,0),"")</f>
        <v/>
      </c>
      <c r="O229" s="62"/>
      <c r="P229" s="65" t="str">
        <f>+IFERROR(VLOOKUP(#REF!&amp;"-"&amp;ROW()-108,[1]ワークシート!$C$2:$BW$498,25,0),"")</f>
        <v/>
      </c>
      <c r="Q229" s="65"/>
      <c r="R229" s="74" t="str">
        <f>+IFERROR(VLOOKUP(#REF!&amp;"-"&amp;ROW()-108,[1]ワークシート!$C$2:$BW$498,55,0),"")</f>
        <v/>
      </c>
      <c r="S229" s="74"/>
      <c r="T229" s="74"/>
      <c r="U229" s="65" t="str">
        <f>+IFERROR(VLOOKUP(#REF!&amp;"-"&amp;ROW()-108,[1]ワークシート!$C$2:$BW$498,60,0),"")</f>
        <v/>
      </c>
      <c r="V229" s="65"/>
      <c r="W229" s="65" t="str">
        <f>+IFERROR(VLOOKUP(#REF!&amp;"-"&amp;ROW()-108,[1]ワークシート!$C$2:$BW$498,61,0),"")</f>
        <v/>
      </c>
      <c r="X229" s="65"/>
      <c r="Y229" s="65"/>
      <c r="Z229" s="40" t="str">
        <f t="shared" si="4"/>
        <v/>
      </c>
      <c r="AA229" s="40"/>
      <c r="AB229" s="95" t="str">
        <f>+IFERROR(IF(VLOOKUP(#REF!&amp;"-"&amp;ROW()-108,[1]ワークシート!$C$2:$BW$498,13,0)="","",VLOOKUP(#REF!&amp;"-"&amp;ROW()-108,[1]ワークシート!$C$2:$BW$498,13,0)),"")</f>
        <v/>
      </c>
      <c r="AC229" s="95"/>
      <c r="AD229" s="95" t="str">
        <f>+IFERROR(VLOOKUP(#REF!&amp;"-"&amp;ROW()-108,[1]ワークシート!$C$2:$BW$498,30,0),"")</f>
        <v/>
      </c>
      <c r="AE229" s="95"/>
      <c r="AF229" s="40" t="str">
        <f t="shared" si="5"/>
        <v/>
      </c>
      <c r="AG229" s="40"/>
      <c r="AH229" s="40"/>
      <c r="AI229" s="40"/>
      <c r="AJ229" s="95" t="str">
        <f>+IFERROR(IF(VLOOKUP(#REF!&amp;"-"&amp;ROW()-108,[1]ワークシート!$C$2:$BW$498,31,0)="","",VLOOKUP(#REF!&amp;"-"&amp;ROW()-108,[1]ワークシート!$C$2:$BW$498,31,0)),"")</f>
        <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hidden="1" customHeight="1">
      <c r="A230" s="2"/>
      <c r="B230" s="13" t="str">
        <f>+IFERROR(VLOOKUP(#REF!&amp;"-"&amp;ROW()-108,[1]ワークシート!$C$2:$BW$498,9,0),"")</f>
        <v/>
      </c>
      <c r="C230" s="24"/>
      <c r="D230" s="29" t="str">
        <f>+IFERROR(IF(VLOOKUP(#REF!&amp;"-"&amp;ROW()-108,[1]ワークシート!$C$2:$BW$498,10,0)="","",VLOOKUP(#REF!&amp;"-"&amp;ROW()-108,[1]ワークシート!$C$2:$BW$498,10,0)),"")</f>
        <v/>
      </c>
      <c r="E230" s="24"/>
      <c r="F230" s="13" t="str">
        <f>+IFERROR(VLOOKUP(#REF!&amp;"-"&amp;ROW()-108,[1]ワークシート!$C$2:$BW$498,11,0),"")</f>
        <v/>
      </c>
      <c r="G230" s="24"/>
      <c r="H230" s="40" t="str">
        <f>+IFERROR(VLOOKUP(#REF!&amp;"-"&amp;ROW()-108,[1]ワークシート!$C$2:$BW$498,12,0),"")</f>
        <v/>
      </c>
      <c r="I2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0" s="48"/>
      <c r="K230" s="13" t="str">
        <f>+IFERROR(VLOOKUP(#REF!&amp;"-"&amp;ROW()-108,[1]ワークシート!$C$2:$BW$498,19,0),"")</f>
        <v/>
      </c>
      <c r="L230" s="29"/>
      <c r="M230" s="24"/>
      <c r="N230" s="55" t="str">
        <f>+IFERROR(VLOOKUP(#REF!&amp;"-"&amp;ROW()-108,[1]ワークシート!$C$2:$BW$498,24,0),"")</f>
        <v/>
      </c>
      <c r="O230" s="62"/>
      <c r="P230" s="65" t="str">
        <f>+IFERROR(VLOOKUP(#REF!&amp;"-"&amp;ROW()-108,[1]ワークシート!$C$2:$BW$498,25,0),"")</f>
        <v/>
      </c>
      <c r="Q230" s="65"/>
      <c r="R230" s="74" t="str">
        <f>+IFERROR(VLOOKUP(#REF!&amp;"-"&amp;ROW()-108,[1]ワークシート!$C$2:$BW$498,55,0),"")</f>
        <v/>
      </c>
      <c r="S230" s="74"/>
      <c r="T230" s="74"/>
      <c r="U230" s="65" t="str">
        <f>+IFERROR(VLOOKUP(#REF!&amp;"-"&amp;ROW()-108,[1]ワークシート!$C$2:$BW$498,60,0),"")</f>
        <v/>
      </c>
      <c r="V230" s="65"/>
      <c r="W230" s="65" t="str">
        <f>+IFERROR(VLOOKUP(#REF!&amp;"-"&amp;ROW()-108,[1]ワークシート!$C$2:$BW$498,61,0),"")</f>
        <v/>
      </c>
      <c r="X230" s="65"/>
      <c r="Y230" s="65"/>
      <c r="Z230" s="40" t="str">
        <f t="shared" si="4"/>
        <v/>
      </c>
      <c r="AA230" s="40"/>
      <c r="AB230" s="95" t="str">
        <f>+IFERROR(IF(VLOOKUP(#REF!&amp;"-"&amp;ROW()-108,[1]ワークシート!$C$2:$BW$498,13,0)="","",VLOOKUP(#REF!&amp;"-"&amp;ROW()-108,[1]ワークシート!$C$2:$BW$498,13,0)),"")</f>
        <v/>
      </c>
      <c r="AC230" s="95"/>
      <c r="AD230" s="95" t="str">
        <f>+IFERROR(VLOOKUP(#REF!&amp;"-"&amp;ROW()-108,[1]ワークシート!$C$2:$BW$498,30,0),"")</f>
        <v/>
      </c>
      <c r="AE230" s="95"/>
      <c r="AF230" s="40" t="str">
        <f t="shared" si="5"/>
        <v/>
      </c>
      <c r="AG230" s="40"/>
      <c r="AH230" s="40"/>
      <c r="AI230" s="40"/>
      <c r="AJ230" s="95" t="str">
        <f>+IFERROR(IF(VLOOKUP(#REF!&amp;"-"&amp;ROW()-108,[1]ワークシート!$C$2:$BW$498,31,0)="","",VLOOKUP(#REF!&amp;"-"&amp;ROW()-108,[1]ワークシート!$C$2:$BW$498,31,0)),"")</f>
        <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hidden="1" customHeight="1">
      <c r="A231" s="2"/>
      <c r="B231" s="13" t="str">
        <f>+IFERROR(VLOOKUP(#REF!&amp;"-"&amp;ROW()-108,[1]ワークシート!$C$2:$BW$498,9,0),"")</f>
        <v/>
      </c>
      <c r="C231" s="24"/>
      <c r="D231" s="29" t="str">
        <f>+IFERROR(IF(VLOOKUP(#REF!&amp;"-"&amp;ROW()-108,[1]ワークシート!$C$2:$BW$498,10,0)="","",VLOOKUP(#REF!&amp;"-"&amp;ROW()-108,[1]ワークシート!$C$2:$BW$498,10,0)),"")</f>
        <v/>
      </c>
      <c r="E231" s="24"/>
      <c r="F231" s="13" t="str">
        <f>+IFERROR(VLOOKUP(#REF!&amp;"-"&amp;ROW()-108,[1]ワークシート!$C$2:$BW$498,11,0),"")</f>
        <v/>
      </c>
      <c r="G231" s="24"/>
      <c r="H231" s="40" t="str">
        <f>+IFERROR(VLOOKUP(#REF!&amp;"-"&amp;ROW()-108,[1]ワークシート!$C$2:$BW$498,12,0),"")</f>
        <v/>
      </c>
      <c r="I2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1" s="48"/>
      <c r="K231" s="13" t="str">
        <f>+IFERROR(VLOOKUP(#REF!&amp;"-"&amp;ROW()-108,[1]ワークシート!$C$2:$BW$498,19,0),"")</f>
        <v/>
      </c>
      <c r="L231" s="29"/>
      <c r="M231" s="24"/>
      <c r="N231" s="55" t="str">
        <f>+IFERROR(VLOOKUP(#REF!&amp;"-"&amp;ROW()-108,[1]ワークシート!$C$2:$BW$498,24,0),"")</f>
        <v/>
      </c>
      <c r="O231" s="62"/>
      <c r="P231" s="65" t="str">
        <f>+IFERROR(VLOOKUP(#REF!&amp;"-"&amp;ROW()-108,[1]ワークシート!$C$2:$BW$498,25,0),"")</f>
        <v/>
      </c>
      <c r="Q231" s="65"/>
      <c r="R231" s="74" t="str">
        <f>+IFERROR(VLOOKUP(#REF!&amp;"-"&amp;ROW()-108,[1]ワークシート!$C$2:$BW$498,55,0),"")</f>
        <v/>
      </c>
      <c r="S231" s="74"/>
      <c r="T231" s="74"/>
      <c r="U231" s="65" t="str">
        <f>+IFERROR(VLOOKUP(#REF!&amp;"-"&amp;ROW()-108,[1]ワークシート!$C$2:$BW$498,60,0),"")</f>
        <v/>
      </c>
      <c r="V231" s="65"/>
      <c r="W231" s="65" t="str">
        <f>+IFERROR(VLOOKUP(#REF!&amp;"-"&amp;ROW()-108,[1]ワークシート!$C$2:$BW$498,61,0),"")</f>
        <v/>
      </c>
      <c r="X231" s="65"/>
      <c r="Y231" s="65"/>
      <c r="Z231" s="40" t="str">
        <f t="shared" si="4"/>
        <v/>
      </c>
      <c r="AA231" s="40"/>
      <c r="AB231" s="95" t="str">
        <f>+IFERROR(IF(VLOOKUP(#REF!&amp;"-"&amp;ROW()-108,[1]ワークシート!$C$2:$BW$498,13,0)="","",VLOOKUP(#REF!&amp;"-"&amp;ROW()-108,[1]ワークシート!$C$2:$BW$498,13,0)),"")</f>
        <v/>
      </c>
      <c r="AC231" s="95"/>
      <c r="AD231" s="95" t="str">
        <f>+IFERROR(VLOOKUP(#REF!&amp;"-"&amp;ROW()-108,[1]ワークシート!$C$2:$BW$498,30,0),"")</f>
        <v/>
      </c>
      <c r="AE231" s="95"/>
      <c r="AF231" s="40" t="str">
        <f t="shared" si="5"/>
        <v/>
      </c>
      <c r="AG231" s="40"/>
      <c r="AH231" s="40"/>
      <c r="AI231" s="40"/>
      <c r="AJ231" s="95" t="str">
        <f>+IFERROR(IF(VLOOKUP(#REF!&amp;"-"&amp;ROW()-108,[1]ワークシート!$C$2:$BW$498,31,0)="","",VLOOKUP(#REF!&amp;"-"&amp;ROW()-108,[1]ワークシート!$C$2:$BW$498,31,0)),"")</f>
        <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hidden="1" customHeight="1">
      <c r="A232" s="2"/>
      <c r="B232" s="13" t="str">
        <f>+IFERROR(VLOOKUP(#REF!&amp;"-"&amp;ROW()-108,[1]ワークシート!$C$2:$BW$498,9,0),"")</f>
        <v/>
      </c>
      <c r="C232" s="24"/>
      <c r="D232" s="29" t="str">
        <f>+IFERROR(IF(VLOOKUP(#REF!&amp;"-"&amp;ROW()-108,[1]ワークシート!$C$2:$BW$498,10,0)="","",VLOOKUP(#REF!&amp;"-"&amp;ROW()-108,[1]ワークシート!$C$2:$BW$498,10,0)),"")</f>
        <v/>
      </c>
      <c r="E232" s="24"/>
      <c r="F232" s="13" t="str">
        <f>+IFERROR(VLOOKUP(#REF!&amp;"-"&amp;ROW()-108,[1]ワークシート!$C$2:$BW$498,11,0),"")</f>
        <v/>
      </c>
      <c r="G232" s="24"/>
      <c r="H232" s="40" t="str">
        <f>+IFERROR(VLOOKUP(#REF!&amp;"-"&amp;ROW()-108,[1]ワークシート!$C$2:$BW$498,12,0),"")</f>
        <v/>
      </c>
      <c r="I2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2" s="48"/>
      <c r="K232" s="13" t="str">
        <f>+IFERROR(VLOOKUP(#REF!&amp;"-"&amp;ROW()-108,[1]ワークシート!$C$2:$BW$498,19,0),"")</f>
        <v/>
      </c>
      <c r="L232" s="29"/>
      <c r="M232" s="24"/>
      <c r="N232" s="55" t="str">
        <f>+IFERROR(VLOOKUP(#REF!&amp;"-"&amp;ROW()-108,[1]ワークシート!$C$2:$BW$498,24,0),"")</f>
        <v/>
      </c>
      <c r="O232" s="62"/>
      <c r="P232" s="65" t="str">
        <f>+IFERROR(VLOOKUP(#REF!&amp;"-"&amp;ROW()-108,[1]ワークシート!$C$2:$BW$498,25,0),"")</f>
        <v/>
      </c>
      <c r="Q232" s="65"/>
      <c r="R232" s="74" t="str">
        <f>+IFERROR(VLOOKUP(#REF!&amp;"-"&amp;ROW()-108,[1]ワークシート!$C$2:$BW$498,55,0),"")</f>
        <v/>
      </c>
      <c r="S232" s="74"/>
      <c r="T232" s="74"/>
      <c r="U232" s="65" t="str">
        <f>+IFERROR(VLOOKUP(#REF!&amp;"-"&amp;ROW()-108,[1]ワークシート!$C$2:$BW$498,60,0),"")</f>
        <v/>
      </c>
      <c r="V232" s="65"/>
      <c r="W232" s="65" t="str">
        <f>+IFERROR(VLOOKUP(#REF!&amp;"-"&amp;ROW()-108,[1]ワークシート!$C$2:$BW$498,61,0),"")</f>
        <v/>
      </c>
      <c r="X232" s="65"/>
      <c r="Y232" s="65"/>
      <c r="Z232" s="40" t="str">
        <f t="shared" si="4"/>
        <v/>
      </c>
      <c r="AA232" s="40"/>
      <c r="AB232" s="95" t="str">
        <f>+IFERROR(IF(VLOOKUP(#REF!&amp;"-"&amp;ROW()-108,[1]ワークシート!$C$2:$BW$498,13,0)="","",VLOOKUP(#REF!&amp;"-"&amp;ROW()-108,[1]ワークシート!$C$2:$BW$498,13,0)),"")</f>
        <v/>
      </c>
      <c r="AC232" s="95"/>
      <c r="AD232" s="95" t="str">
        <f>+IFERROR(VLOOKUP(#REF!&amp;"-"&amp;ROW()-108,[1]ワークシート!$C$2:$BW$498,30,0),"")</f>
        <v/>
      </c>
      <c r="AE232" s="95"/>
      <c r="AF232" s="40" t="str">
        <f t="shared" si="5"/>
        <v/>
      </c>
      <c r="AG232" s="40"/>
      <c r="AH232" s="40"/>
      <c r="AI232" s="40"/>
      <c r="AJ232" s="95" t="str">
        <f>+IFERROR(IF(VLOOKUP(#REF!&amp;"-"&amp;ROW()-108,[1]ワークシート!$C$2:$BW$498,31,0)="","",VLOOKUP(#REF!&amp;"-"&amp;ROW()-108,[1]ワークシート!$C$2:$BW$498,31,0)),"")</f>
        <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hidden="1" customHeight="1">
      <c r="A233" s="2"/>
      <c r="B233" s="13" t="str">
        <f>+IFERROR(VLOOKUP(#REF!&amp;"-"&amp;ROW()-108,[1]ワークシート!$C$2:$BW$498,9,0),"")</f>
        <v/>
      </c>
      <c r="C233" s="24"/>
      <c r="D233" s="29" t="str">
        <f>+IFERROR(IF(VLOOKUP(#REF!&amp;"-"&amp;ROW()-108,[1]ワークシート!$C$2:$BW$498,10,0)="","",VLOOKUP(#REF!&amp;"-"&amp;ROW()-108,[1]ワークシート!$C$2:$BW$498,10,0)),"")</f>
        <v/>
      </c>
      <c r="E233" s="24"/>
      <c r="F233" s="13" t="str">
        <f>+IFERROR(VLOOKUP(#REF!&amp;"-"&amp;ROW()-108,[1]ワークシート!$C$2:$BW$498,11,0),"")</f>
        <v/>
      </c>
      <c r="G233" s="24"/>
      <c r="H233" s="40" t="str">
        <f>+IFERROR(VLOOKUP(#REF!&amp;"-"&amp;ROW()-108,[1]ワークシート!$C$2:$BW$498,12,0),"")</f>
        <v/>
      </c>
      <c r="I2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3" s="48"/>
      <c r="K233" s="13" t="str">
        <f>+IFERROR(VLOOKUP(#REF!&amp;"-"&amp;ROW()-108,[1]ワークシート!$C$2:$BW$498,19,0),"")</f>
        <v/>
      </c>
      <c r="L233" s="29"/>
      <c r="M233" s="24"/>
      <c r="N233" s="55" t="str">
        <f>+IFERROR(VLOOKUP(#REF!&amp;"-"&amp;ROW()-108,[1]ワークシート!$C$2:$BW$498,24,0),"")</f>
        <v/>
      </c>
      <c r="O233" s="62"/>
      <c r="P233" s="65" t="str">
        <f>+IFERROR(VLOOKUP(#REF!&amp;"-"&amp;ROW()-108,[1]ワークシート!$C$2:$BW$498,25,0),"")</f>
        <v/>
      </c>
      <c r="Q233" s="65"/>
      <c r="R233" s="74" t="str">
        <f>+IFERROR(VLOOKUP(#REF!&amp;"-"&amp;ROW()-108,[1]ワークシート!$C$2:$BW$498,55,0),"")</f>
        <v/>
      </c>
      <c r="S233" s="74"/>
      <c r="T233" s="74"/>
      <c r="U233" s="65" t="str">
        <f>+IFERROR(VLOOKUP(#REF!&amp;"-"&amp;ROW()-108,[1]ワークシート!$C$2:$BW$498,60,0),"")</f>
        <v/>
      </c>
      <c r="V233" s="65"/>
      <c r="W233" s="65" t="str">
        <f>+IFERROR(VLOOKUP(#REF!&amp;"-"&amp;ROW()-108,[1]ワークシート!$C$2:$BW$498,61,0),"")</f>
        <v/>
      </c>
      <c r="X233" s="65"/>
      <c r="Y233" s="65"/>
      <c r="Z233" s="40" t="str">
        <f t="shared" si="4"/>
        <v/>
      </c>
      <c r="AA233" s="40"/>
      <c r="AB233" s="95" t="str">
        <f>+IFERROR(IF(VLOOKUP(#REF!&amp;"-"&amp;ROW()-108,[1]ワークシート!$C$2:$BW$498,13,0)="","",VLOOKUP(#REF!&amp;"-"&amp;ROW()-108,[1]ワークシート!$C$2:$BW$498,13,0)),"")</f>
        <v/>
      </c>
      <c r="AC233" s="95"/>
      <c r="AD233" s="95" t="str">
        <f>+IFERROR(VLOOKUP(#REF!&amp;"-"&amp;ROW()-108,[1]ワークシート!$C$2:$BW$498,30,0),"")</f>
        <v/>
      </c>
      <c r="AE233" s="95"/>
      <c r="AF233" s="40" t="str">
        <f t="shared" si="5"/>
        <v/>
      </c>
      <c r="AG233" s="40"/>
      <c r="AH233" s="40"/>
      <c r="AI233" s="40"/>
      <c r="AJ233" s="95" t="str">
        <f>+IFERROR(IF(VLOOKUP(#REF!&amp;"-"&amp;ROW()-108,[1]ワークシート!$C$2:$BW$498,31,0)="","",VLOOKUP(#REF!&amp;"-"&amp;ROW()-108,[1]ワークシート!$C$2:$BW$498,31,0)),"")</f>
        <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hidden="1" customHeight="1">
      <c r="A234" s="2"/>
      <c r="B234" s="13" t="str">
        <f>+IFERROR(VLOOKUP(#REF!&amp;"-"&amp;ROW()-108,[1]ワークシート!$C$2:$BW$498,9,0),"")</f>
        <v/>
      </c>
      <c r="C234" s="24"/>
      <c r="D234" s="29" t="str">
        <f>+IFERROR(IF(VLOOKUP(#REF!&amp;"-"&amp;ROW()-108,[1]ワークシート!$C$2:$BW$498,10,0)="","",VLOOKUP(#REF!&amp;"-"&amp;ROW()-108,[1]ワークシート!$C$2:$BW$498,10,0)),"")</f>
        <v/>
      </c>
      <c r="E234" s="24"/>
      <c r="F234" s="13" t="str">
        <f>+IFERROR(VLOOKUP(#REF!&amp;"-"&amp;ROW()-108,[1]ワークシート!$C$2:$BW$498,11,0),"")</f>
        <v/>
      </c>
      <c r="G234" s="24"/>
      <c r="H234" s="40" t="str">
        <f>+IFERROR(VLOOKUP(#REF!&amp;"-"&amp;ROW()-108,[1]ワークシート!$C$2:$BW$498,12,0),"")</f>
        <v/>
      </c>
      <c r="I2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4" s="48"/>
      <c r="K234" s="13" t="str">
        <f>+IFERROR(VLOOKUP(#REF!&amp;"-"&amp;ROW()-108,[1]ワークシート!$C$2:$BW$498,19,0),"")</f>
        <v/>
      </c>
      <c r="L234" s="29"/>
      <c r="M234" s="24"/>
      <c r="N234" s="55" t="str">
        <f>+IFERROR(VLOOKUP(#REF!&amp;"-"&amp;ROW()-108,[1]ワークシート!$C$2:$BW$498,24,0),"")</f>
        <v/>
      </c>
      <c r="O234" s="62"/>
      <c r="P234" s="65" t="str">
        <f>+IFERROR(VLOOKUP(#REF!&amp;"-"&amp;ROW()-108,[1]ワークシート!$C$2:$BW$498,25,0),"")</f>
        <v/>
      </c>
      <c r="Q234" s="65"/>
      <c r="R234" s="74" t="str">
        <f>+IFERROR(VLOOKUP(#REF!&amp;"-"&amp;ROW()-108,[1]ワークシート!$C$2:$BW$498,55,0),"")</f>
        <v/>
      </c>
      <c r="S234" s="74"/>
      <c r="T234" s="74"/>
      <c r="U234" s="65" t="str">
        <f>+IFERROR(VLOOKUP(#REF!&amp;"-"&amp;ROW()-108,[1]ワークシート!$C$2:$BW$498,60,0),"")</f>
        <v/>
      </c>
      <c r="V234" s="65"/>
      <c r="W234" s="65" t="str">
        <f>+IFERROR(VLOOKUP(#REF!&amp;"-"&amp;ROW()-108,[1]ワークシート!$C$2:$BW$498,61,0),"")</f>
        <v/>
      </c>
      <c r="X234" s="65"/>
      <c r="Y234" s="65"/>
      <c r="Z234" s="40" t="str">
        <f t="shared" si="4"/>
        <v/>
      </c>
      <c r="AA234" s="40"/>
      <c r="AB234" s="95" t="str">
        <f>+IFERROR(IF(VLOOKUP(#REF!&amp;"-"&amp;ROW()-108,[1]ワークシート!$C$2:$BW$498,13,0)="","",VLOOKUP(#REF!&amp;"-"&amp;ROW()-108,[1]ワークシート!$C$2:$BW$498,13,0)),"")</f>
        <v/>
      </c>
      <c r="AC234" s="95"/>
      <c r="AD234" s="95" t="str">
        <f>+IFERROR(VLOOKUP(#REF!&amp;"-"&amp;ROW()-108,[1]ワークシート!$C$2:$BW$498,30,0),"")</f>
        <v/>
      </c>
      <c r="AE234" s="95"/>
      <c r="AF234" s="40" t="str">
        <f t="shared" si="5"/>
        <v/>
      </c>
      <c r="AG234" s="40"/>
      <c r="AH234" s="40"/>
      <c r="AI234" s="40"/>
      <c r="AJ234" s="95" t="str">
        <f>+IFERROR(IF(VLOOKUP(#REF!&amp;"-"&amp;ROW()-108,[1]ワークシート!$C$2:$BW$498,31,0)="","",VLOOKUP(#REF!&amp;"-"&amp;ROW()-108,[1]ワークシート!$C$2:$BW$498,31,0)),"")</f>
        <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hidden="1" customHeight="1">
      <c r="A235" s="2"/>
      <c r="B235" s="13" t="str">
        <f>+IFERROR(VLOOKUP(#REF!&amp;"-"&amp;ROW()-108,[1]ワークシート!$C$2:$BW$498,9,0),"")</f>
        <v/>
      </c>
      <c r="C235" s="24"/>
      <c r="D235" s="29" t="str">
        <f>+IFERROR(IF(VLOOKUP(#REF!&amp;"-"&amp;ROW()-108,[1]ワークシート!$C$2:$BW$498,10,0)="","",VLOOKUP(#REF!&amp;"-"&amp;ROW()-108,[1]ワークシート!$C$2:$BW$498,10,0)),"")</f>
        <v/>
      </c>
      <c r="E235" s="24"/>
      <c r="F235" s="13" t="str">
        <f>+IFERROR(VLOOKUP(#REF!&amp;"-"&amp;ROW()-108,[1]ワークシート!$C$2:$BW$498,11,0),"")</f>
        <v/>
      </c>
      <c r="G235" s="24"/>
      <c r="H235" s="40" t="str">
        <f>+IFERROR(VLOOKUP(#REF!&amp;"-"&amp;ROW()-108,[1]ワークシート!$C$2:$BW$498,12,0),"")</f>
        <v/>
      </c>
      <c r="I2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5" s="48"/>
      <c r="K235" s="13" t="str">
        <f>+IFERROR(VLOOKUP(#REF!&amp;"-"&amp;ROW()-108,[1]ワークシート!$C$2:$BW$498,19,0),"")</f>
        <v/>
      </c>
      <c r="L235" s="29"/>
      <c r="M235" s="24"/>
      <c r="N235" s="55" t="str">
        <f>+IFERROR(VLOOKUP(#REF!&amp;"-"&amp;ROW()-108,[1]ワークシート!$C$2:$BW$498,24,0),"")</f>
        <v/>
      </c>
      <c r="O235" s="62"/>
      <c r="P235" s="65" t="str">
        <f>+IFERROR(VLOOKUP(#REF!&amp;"-"&amp;ROW()-108,[1]ワークシート!$C$2:$BW$498,25,0),"")</f>
        <v/>
      </c>
      <c r="Q235" s="65"/>
      <c r="R235" s="74" t="str">
        <f>+IFERROR(VLOOKUP(#REF!&amp;"-"&amp;ROW()-108,[1]ワークシート!$C$2:$BW$498,55,0),"")</f>
        <v/>
      </c>
      <c r="S235" s="74"/>
      <c r="T235" s="74"/>
      <c r="U235" s="65" t="str">
        <f>+IFERROR(VLOOKUP(#REF!&amp;"-"&amp;ROW()-108,[1]ワークシート!$C$2:$BW$498,60,0),"")</f>
        <v/>
      </c>
      <c r="V235" s="65"/>
      <c r="W235" s="65" t="str">
        <f>+IFERROR(VLOOKUP(#REF!&amp;"-"&amp;ROW()-108,[1]ワークシート!$C$2:$BW$498,61,0),"")</f>
        <v/>
      </c>
      <c r="X235" s="65"/>
      <c r="Y235" s="65"/>
      <c r="Z235" s="40" t="str">
        <f t="shared" si="4"/>
        <v/>
      </c>
      <c r="AA235" s="40"/>
      <c r="AB235" s="95" t="str">
        <f>+IFERROR(IF(VLOOKUP(#REF!&amp;"-"&amp;ROW()-108,[1]ワークシート!$C$2:$BW$498,13,0)="","",VLOOKUP(#REF!&amp;"-"&amp;ROW()-108,[1]ワークシート!$C$2:$BW$498,13,0)),"")</f>
        <v/>
      </c>
      <c r="AC235" s="95"/>
      <c r="AD235" s="95" t="str">
        <f>+IFERROR(VLOOKUP(#REF!&amp;"-"&amp;ROW()-108,[1]ワークシート!$C$2:$BW$498,30,0),"")</f>
        <v/>
      </c>
      <c r="AE235" s="95"/>
      <c r="AF235" s="40" t="str">
        <f t="shared" si="5"/>
        <v/>
      </c>
      <c r="AG235" s="40"/>
      <c r="AH235" s="40"/>
      <c r="AI235" s="40"/>
      <c r="AJ235" s="95" t="str">
        <f>+IFERROR(IF(VLOOKUP(#REF!&amp;"-"&amp;ROW()-108,[1]ワークシート!$C$2:$BW$498,31,0)="","",VLOOKUP(#REF!&amp;"-"&amp;ROW()-108,[1]ワークシート!$C$2:$BW$498,31,0)),"")</f>
        <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hidden="1" customHeight="1">
      <c r="A236" s="2"/>
      <c r="B236" s="13" t="str">
        <f>+IFERROR(VLOOKUP(#REF!&amp;"-"&amp;ROW()-108,[1]ワークシート!$C$2:$BW$498,9,0),"")</f>
        <v/>
      </c>
      <c r="C236" s="24"/>
      <c r="D236" s="29" t="str">
        <f>+IFERROR(IF(VLOOKUP(#REF!&amp;"-"&amp;ROW()-108,[1]ワークシート!$C$2:$BW$498,10,0)="","",VLOOKUP(#REF!&amp;"-"&amp;ROW()-108,[1]ワークシート!$C$2:$BW$498,10,0)),"")</f>
        <v/>
      </c>
      <c r="E236" s="24"/>
      <c r="F236" s="13" t="str">
        <f>+IFERROR(VLOOKUP(#REF!&amp;"-"&amp;ROW()-108,[1]ワークシート!$C$2:$BW$498,11,0),"")</f>
        <v/>
      </c>
      <c r="G236" s="24"/>
      <c r="H236" s="40" t="str">
        <f>+IFERROR(VLOOKUP(#REF!&amp;"-"&amp;ROW()-108,[1]ワークシート!$C$2:$BW$498,12,0),"")</f>
        <v/>
      </c>
      <c r="I2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6" s="48"/>
      <c r="K236" s="13" t="str">
        <f>+IFERROR(VLOOKUP(#REF!&amp;"-"&amp;ROW()-108,[1]ワークシート!$C$2:$BW$498,19,0),"")</f>
        <v/>
      </c>
      <c r="L236" s="29"/>
      <c r="M236" s="24"/>
      <c r="N236" s="55" t="str">
        <f>+IFERROR(VLOOKUP(#REF!&amp;"-"&amp;ROW()-108,[1]ワークシート!$C$2:$BW$498,24,0),"")</f>
        <v/>
      </c>
      <c r="O236" s="62"/>
      <c r="P236" s="65" t="str">
        <f>+IFERROR(VLOOKUP(#REF!&amp;"-"&amp;ROW()-108,[1]ワークシート!$C$2:$BW$498,25,0),"")</f>
        <v/>
      </c>
      <c r="Q236" s="65"/>
      <c r="R236" s="74" t="str">
        <f>+IFERROR(VLOOKUP(#REF!&amp;"-"&amp;ROW()-108,[1]ワークシート!$C$2:$BW$498,55,0),"")</f>
        <v/>
      </c>
      <c r="S236" s="74"/>
      <c r="T236" s="74"/>
      <c r="U236" s="65" t="str">
        <f>+IFERROR(VLOOKUP(#REF!&amp;"-"&amp;ROW()-108,[1]ワークシート!$C$2:$BW$498,60,0),"")</f>
        <v/>
      </c>
      <c r="V236" s="65"/>
      <c r="W236" s="65" t="str">
        <f>+IFERROR(VLOOKUP(#REF!&amp;"-"&amp;ROW()-108,[1]ワークシート!$C$2:$BW$498,61,0),"")</f>
        <v/>
      </c>
      <c r="X236" s="65"/>
      <c r="Y236" s="65"/>
      <c r="Z236" s="40" t="str">
        <f t="shared" si="4"/>
        <v/>
      </c>
      <c r="AA236" s="40"/>
      <c r="AB236" s="95" t="str">
        <f>+IFERROR(IF(VLOOKUP(#REF!&amp;"-"&amp;ROW()-108,[1]ワークシート!$C$2:$BW$498,13,0)="","",VLOOKUP(#REF!&amp;"-"&amp;ROW()-108,[1]ワークシート!$C$2:$BW$498,13,0)),"")</f>
        <v/>
      </c>
      <c r="AC236" s="95"/>
      <c r="AD236" s="95" t="str">
        <f>+IFERROR(VLOOKUP(#REF!&amp;"-"&amp;ROW()-108,[1]ワークシート!$C$2:$BW$498,30,0),"")</f>
        <v/>
      </c>
      <c r="AE236" s="95"/>
      <c r="AF236" s="40" t="str">
        <f t="shared" si="5"/>
        <v/>
      </c>
      <c r="AG236" s="40"/>
      <c r="AH236" s="40"/>
      <c r="AI236" s="40"/>
      <c r="AJ236" s="95" t="str">
        <f>+IFERROR(IF(VLOOKUP(#REF!&amp;"-"&amp;ROW()-108,[1]ワークシート!$C$2:$BW$498,31,0)="","",VLOOKUP(#REF!&amp;"-"&amp;ROW()-108,[1]ワークシート!$C$2:$BW$498,31,0)),"")</f>
        <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hidden="1" customHeight="1">
      <c r="A237" s="2"/>
      <c r="B237" s="13" t="str">
        <f>+IFERROR(VLOOKUP(#REF!&amp;"-"&amp;ROW()-108,[1]ワークシート!$C$2:$BW$498,9,0),"")</f>
        <v/>
      </c>
      <c r="C237" s="24"/>
      <c r="D237" s="29" t="str">
        <f>+IFERROR(IF(VLOOKUP(#REF!&amp;"-"&amp;ROW()-108,[1]ワークシート!$C$2:$BW$498,10,0)="","",VLOOKUP(#REF!&amp;"-"&amp;ROW()-108,[1]ワークシート!$C$2:$BW$498,10,0)),"")</f>
        <v/>
      </c>
      <c r="E237" s="24"/>
      <c r="F237" s="13" t="str">
        <f>+IFERROR(VLOOKUP(#REF!&amp;"-"&amp;ROW()-108,[1]ワークシート!$C$2:$BW$498,11,0),"")</f>
        <v/>
      </c>
      <c r="G237" s="24"/>
      <c r="H237" s="40" t="str">
        <f>+IFERROR(VLOOKUP(#REF!&amp;"-"&amp;ROW()-108,[1]ワークシート!$C$2:$BW$498,12,0),"")</f>
        <v/>
      </c>
      <c r="I2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7" s="48"/>
      <c r="K237" s="13" t="str">
        <f>+IFERROR(VLOOKUP(#REF!&amp;"-"&amp;ROW()-108,[1]ワークシート!$C$2:$BW$498,19,0),"")</f>
        <v/>
      </c>
      <c r="L237" s="29"/>
      <c r="M237" s="24"/>
      <c r="N237" s="55" t="str">
        <f>+IFERROR(VLOOKUP(#REF!&amp;"-"&amp;ROW()-108,[1]ワークシート!$C$2:$BW$498,24,0),"")</f>
        <v/>
      </c>
      <c r="O237" s="62"/>
      <c r="P237" s="65" t="str">
        <f>+IFERROR(VLOOKUP(#REF!&amp;"-"&amp;ROW()-108,[1]ワークシート!$C$2:$BW$498,25,0),"")</f>
        <v/>
      </c>
      <c r="Q237" s="65"/>
      <c r="R237" s="74" t="str">
        <f>+IFERROR(VLOOKUP(#REF!&amp;"-"&amp;ROW()-108,[1]ワークシート!$C$2:$BW$498,55,0),"")</f>
        <v/>
      </c>
      <c r="S237" s="74"/>
      <c r="T237" s="74"/>
      <c r="U237" s="65" t="str">
        <f>+IFERROR(VLOOKUP(#REF!&amp;"-"&amp;ROW()-108,[1]ワークシート!$C$2:$BW$498,60,0),"")</f>
        <v/>
      </c>
      <c r="V237" s="65"/>
      <c r="W237" s="65" t="str">
        <f>+IFERROR(VLOOKUP(#REF!&amp;"-"&amp;ROW()-108,[1]ワークシート!$C$2:$BW$498,61,0),"")</f>
        <v/>
      </c>
      <c r="X237" s="65"/>
      <c r="Y237" s="65"/>
      <c r="Z237" s="40" t="str">
        <f t="shared" si="4"/>
        <v/>
      </c>
      <c r="AA237" s="40"/>
      <c r="AB237" s="95" t="str">
        <f>+IFERROR(IF(VLOOKUP(#REF!&amp;"-"&amp;ROW()-108,[1]ワークシート!$C$2:$BW$498,13,0)="","",VLOOKUP(#REF!&amp;"-"&amp;ROW()-108,[1]ワークシート!$C$2:$BW$498,13,0)),"")</f>
        <v/>
      </c>
      <c r="AC237" s="95"/>
      <c r="AD237" s="95" t="str">
        <f>+IFERROR(VLOOKUP(#REF!&amp;"-"&amp;ROW()-108,[1]ワークシート!$C$2:$BW$498,30,0),"")</f>
        <v/>
      </c>
      <c r="AE237" s="95"/>
      <c r="AF237" s="40" t="str">
        <f t="shared" si="5"/>
        <v/>
      </c>
      <c r="AG237" s="40"/>
      <c r="AH237" s="40"/>
      <c r="AI237" s="40"/>
      <c r="AJ237" s="95" t="str">
        <f>+IFERROR(IF(VLOOKUP(#REF!&amp;"-"&amp;ROW()-108,[1]ワークシート!$C$2:$BW$498,31,0)="","",VLOOKUP(#REF!&amp;"-"&amp;ROW()-108,[1]ワークシート!$C$2:$BW$498,31,0)),"")</f>
        <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hidden="1" customHeight="1">
      <c r="A238" s="2"/>
      <c r="B238" s="13" t="str">
        <f>+IFERROR(VLOOKUP(#REF!&amp;"-"&amp;ROW()-108,[1]ワークシート!$C$2:$BW$498,9,0),"")</f>
        <v/>
      </c>
      <c r="C238" s="24"/>
      <c r="D238" s="29" t="str">
        <f>+IFERROR(IF(VLOOKUP(#REF!&amp;"-"&amp;ROW()-108,[1]ワークシート!$C$2:$BW$498,10,0)="","",VLOOKUP(#REF!&amp;"-"&amp;ROW()-108,[1]ワークシート!$C$2:$BW$498,10,0)),"")</f>
        <v/>
      </c>
      <c r="E238" s="24"/>
      <c r="F238" s="13" t="str">
        <f>+IFERROR(VLOOKUP(#REF!&amp;"-"&amp;ROW()-108,[1]ワークシート!$C$2:$BW$498,11,0),"")</f>
        <v/>
      </c>
      <c r="G238" s="24"/>
      <c r="H238" s="40" t="str">
        <f>+IFERROR(VLOOKUP(#REF!&amp;"-"&amp;ROW()-108,[1]ワークシート!$C$2:$BW$498,12,0),"")</f>
        <v/>
      </c>
      <c r="I2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8" s="48"/>
      <c r="K238" s="13" t="str">
        <f>+IFERROR(VLOOKUP(#REF!&amp;"-"&amp;ROW()-108,[1]ワークシート!$C$2:$BW$498,19,0),"")</f>
        <v/>
      </c>
      <c r="L238" s="29"/>
      <c r="M238" s="24"/>
      <c r="N238" s="55" t="str">
        <f>+IFERROR(VLOOKUP(#REF!&amp;"-"&amp;ROW()-108,[1]ワークシート!$C$2:$BW$498,24,0),"")</f>
        <v/>
      </c>
      <c r="O238" s="62"/>
      <c r="P238" s="65" t="str">
        <f>+IFERROR(VLOOKUP(#REF!&amp;"-"&amp;ROW()-108,[1]ワークシート!$C$2:$BW$498,25,0),"")</f>
        <v/>
      </c>
      <c r="Q238" s="65"/>
      <c r="R238" s="74" t="str">
        <f>+IFERROR(VLOOKUP(#REF!&amp;"-"&amp;ROW()-108,[1]ワークシート!$C$2:$BW$498,55,0),"")</f>
        <v/>
      </c>
      <c r="S238" s="74"/>
      <c r="T238" s="74"/>
      <c r="U238" s="65" t="str">
        <f>+IFERROR(VLOOKUP(#REF!&amp;"-"&amp;ROW()-108,[1]ワークシート!$C$2:$BW$498,60,0),"")</f>
        <v/>
      </c>
      <c r="V238" s="65"/>
      <c r="W238" s="65" t="str">
        <f>+IFERROR(VLOOKUP(#REF!&amp;"-"&amp;ROW()-108,[1]ワークシート!$C$2:$BW$498,61,0),"")</f>
        <v/>
      </c>
      <c r="X238" s="65"/>
      <c r="Y238" s="65"/>
      <c r="Z238" s="40" t="str">
        <f t="shared" si="4"/>
        <v/>
      </c>
      <c r="AA238" s="40"/>
      <c r="AB238" s="95" t="str">
        <f>+IFERROR(IF(VLOOKUP(#REF!&amp;"-"&amp;ROW()-108,[1]ワークシート!$C$2:$BW$498,13,0)="","",VLOOKUP(#REF!&amp;"-"&amp;ROW()-108,[1]ワークシート!$C$2:$BW$498,13,0)),"")</f>
        <v/>
      </c>
      <c r="AC238" s="95"/>
      <c r="AD238" s="95" t="str">
        <f>+IFERROR(VLOOKUP(#REF!&amp;"-"&amp;ROW()-108,[1]ワークシート!$C$2:$BW$498,30,0),"")</f>
        <v/>
      </c>
      <c r="AE238" s="95"/>
      <c r="AF238" s="40" t="str">
        <f t="shared" si="5"/>
        <v/>
      </c>
      <c r="AG238" s="40"/>
      <c r="AH238" s="40"/>
      <c r="AI238" s="40"/>
      <c r="AJ238" s="95" t="str">
        <f>+IFERROR(IF(VLOOKUP(#REF!&amp;"-"&amp;ROW()-108,[1]ワークシート!$C$2:$BW$498,31,0)="","",VLOOKUP(#REF!&amp;"-"&amp;ROW()-108,[1]ワークシート!$C$2:$BW$498,31,0)),"")</f>
        <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hidden="1" customHeight="1">
      <c r="A239" s="2"/>
      <c r="B239" s="13" t="str">
        <f>+IFERROR(VLOOKUP(#REF!&amp;"-"&amp;ROW()-108,[1]ワークシート!$C$2:$BW$498,9,0),"")</f>
        <v/>
      </c>
      <c r="C239" s="24"/>
      <c r="D239" s="29" t="str">
        <f>+IFERROR(IF(VLOOKUP(#REF!&amp;"-"&amp;ROW()-108,[1]ワークシート!$C$2:$BW$498,10,0)="","",VLOOKUP(#REF!&amp;"-"&amp;ROW()-108,[1]ワークシート!$C$2:$BW$498,10,0)),"")</f>
        <v/>
      </c>
      <c r="E239" s="24"/>
      <c r="F239" s="13" t="str">
        <f>+IFERROR(VLOOKUP(#REF!&amp;"-"&amp;ROW()-108,[1]ワークシート!$C$2:$BW$498,11,0),"")</f>
        <v/>
      </c>
      <c r="G239" s="24"/>
      <c r="H239" s="40" t="str">
        <f>+IFERROR(VLOOKUP(#REF!&amp;"-"&amp;ROW()-108,[1]ワークシート!$C$2:$BW$498,12,0),"")</f>
        <v/>
      </c>
      <c r="I2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9" s="48"/>
      <c r="K239" s="13" t="str">
        <f>+IFERROR(VLOOKUP(#REF!&amp;"-"&amp;ROW()-108,[1]ワークシート!$C$2:$BW$498,19,0),"")</f>
        <v/>
      </c>
      <c r="L239" s="29"/>
      <c r="M239" s="24"/>
      <c r="N239" s="55" t="str">
        <f>+IFERROR(VLOOKUP(#REF!&amp;"-"&amp;ROW()-108,[1]ワークシート!$C$2:$BW$498,24,0),"")</f>
        <v/>
      </c>
      <c r="O239" s="62"/>
      <c r="P239" s="65" t="str">
        <f>+IFERROR(VLOOKUP(#REF!&amp;"-"&amp;ROW()-108,[1]ワークシート!$C$2:$BW$498,25,0),"")</f>
        <v/>
      </c>
      <c r="Q239" s="65"/>
      <c r="R239" s="74" t="str">
        <f>+IFERROR(VLOOKUP(#REF!&amp;"-"&amp;ROW()-108,[1]ワークシート!$C$2:$BW$498,55,0),"")</f>
        <v/>
      </c>
      <c r="S239" s="74"/>
      <c r="T239" s="74"/>
      <c r="U239" s="65" t="str">
        <f>+IFERROR(VLOOKUP(#REF!&amp;"-"&amp;ROW()-108,[1]ワークシート!$C$2:$BW$498,60,0),"")</f>
        <v/>
      </c>
      <c r="V239" s="65"/>
      <c r="W239" s="65" t="str">
        <f>+IFERROR(VLOOKUP(#REF!&amp;"-"&amp;ROW()-108,[1]ワークシート!$C$2:$BW$498,61,0),"")</f>
        <v/>
      </c>
      <c r="X239" s="65"/>
      <c r="Y239" s="65"/>
      <c r="Z239" s="40" t="str">
        <f t="shared" si="4"/>
        <v/>
      </c>
      <c r="AA239" s="40"/>
      <c r="AB239" s="95" t="str">
        <f>+IFERROR(IF(VLOOKUP(#REF!&amp;"-"&amp;ROW()-108,[1]ワークシート!$C$2:$BW$498,13,0)="","",VLOOKUP(#REF!&amp;"-"&amp;ROW()-108,[1]ワークシート!$C$2:$BW$498,13,0)),"")</f>
        <v/>
      </c>
      <c r="AC239" s="95"/>
      <c r="AD239" s="95" t="str">
        <f>+IFERROR(VLOOKUP(#REF!&amp;"-"&amp;ROW()-108,[1]ワークシート!$C$2:$BW$498,30,0),"")</f>
        <v/>
      </c>
      <c r="AE239" s="95"/>
      <c r="AF239" s="40" t="str">
        <f t="shared" si="5"/>
        <v/>
      </c>
      <c r="AG239" s="40"/>
      <c r="AH239" s="40"/>
      <c r="AI239" s="40"/>
      <c r="AJ239" s="95" t="str">
        <f>+IFERROR(IF(VLOOKUP(#REF!&amp;"-"&amp;ROW()-108,[1]ワークシート!$C$2:$BW$498,31,0)="","",VLOOKUP(#REF!&amp;"-"&amp;ROW()-108,[1]ワークシート!$C$2:$BW$498,31,0)),"")</f>
        <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hidden="1" customHeight="1">
      <c r="A240" s="2"/>
      <c r="B240" s="13" t="str">
        <f>+IFERROR(VLOOKUP(#REF!&amp;"-"&amp;ROW()-108,[1]ワークシート!$C$2:$BW$498,9,0),"")</f>
        <v/>
      </c>
      <c r="C240" s="24"/>
      <c r="D240" s="29" t="str">
        <f>+IFERROR(IF(VLOOKUP(#REF!&amp;"-"&amp;ROW()-108,[1]ワークシート!$C$2:$BW$498,10,0)="","",VLOOKUP(#REF!&amp;"-"&amp;ROW()-108,[1]ワークシート!$C$2:$BW$498,10,0)),"")</f>
        <v/>
      </c>
      <c r="E240" s="24"/>
      <c r="F240" s="13" t="str">
        <f>+IFERROR(VLOOKUP(#REF!&amp;"-"&amp;ROW()-108,[1]ワークシート!$C$2:$BW$498,11,0),"")</f>
        <v/>
      </c>
      <c r="G240" s="24"/>
      <c r="H240" s="40" t="str">
        <f>+IFERROR(VLOOKUP(#REF!&amp;"-"&amp;ROW()-108,[1]ワークシート!$C$2:$BW$498,12,0),"")</f>
        <v/>
      </c>
      <c r="I2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0" s="48"/>
      <c r="K240" s="13" t="str">
        <f>+IFERROR(VLOOKUP(#REF!&amp;"-"&amp;ROW()-108,[1]ワークシート!$C$2:$BW$498,19,0),"")</f>
        <v/>
      </c>
      <c r="L240" s="29"/>
      <c r="M240" s="24"/>
      <c r="N240" s="55" t="str">
        <f>+IFERROR(VLOOKUP(#REF!&amp;"-"&amp;ROW()-108,[1]ワークシート!$C$2:$BW$498,24,0),"")</f>
        <v/>
      </c>
      <c r="O240" s="62"/>
      <c r="P240" s="65" t="str">
        <f>+IFERROR(VLOOKUP(#REF!&amp;"-"&amp;ROW()-108,[1]ワークシート!$C$2:$BW$498,25,0),"")</f>
        <v/>
      </c>
      <c r="Q240" s="65"/>
      <c r="R240" s="74" t="str">
        <f>+IFERROR(VLOOKUP(#REF!&amp;"-"&amp;ROW()-108,[1]ワークシート!$C$2:$BW$498,55,0),"")</f>
        <v/>
      </c>
      <c r="S240" s="74"/>
      <c r="T240" s="74"/>
      <c r="U240" s="65" t="str">
        <f>+IFERROR(VLOOKUP(#REF!&amp;"-"&amp;ROW()-108,[1]ワークシート!$C$2:$BW$498,60,0),"")</f>
        <v/>
      </c>
      <c r="V240" s="65"/>
      <c r="W240" s="65" t="str">
        <f>+IFERROR(VLOOKUP(#REF!&amp;"-"&amp;ROW()-108,[1]ワークシート!$C$2:$BW$498,61,0),"")</f>
        <v/>
      </c>
      <c r="X240" s="65"/>
      <c r="Y240" s="65"/>
      <c r="Z240" s="40" t="str">
        <f t="shared" si="4"/>
        <v/>
      </c>
      <c r="AA240" s="40"/>
      <c r="AB240" s="95" t="str">
        <f>+IFERROR(IF(VLOOKUP(#REF!&amp;"-"&amp;ROW()-108,[1]ワークシート!$C$2:$BW$498,13,0)="","",VLOOKUP(#REF!&amp;"-"&amp;ROW()-108,[1]ワークシート!$C$2:$BW$498,13,0)),"")</f>
        <v/>
      </c>
      <c r="AC240" s="95"/>
      <c r="AD240" s="95" t="str">
        <f>+IFERROR(VLOOKUP(#REF!&amp;"-"&amp;ROW()-108,[1]ワークシート!$C$2:$BW$498,30,0),"")</f>
        <v/>
      </c>
      <c r="AE240" s="95"/>
      <c r="AF240" s="40" t="str">
        <f t="shared" si="5"/>
        <v/>
      </c>
      <c r="AG240" s="40"/>
      <c r="AH240" s="40"/>
      <c r="AI240" s="40"/>
      <c r="AJ240" s="95" t="str">
        <f>+IFERROR(IF(VLOOKUP(#REF!&amp;"-"&amp;ROW()-108,[1]ワークシート!$C$2:$BW$498,31,0)="","",VLOOKUP(#REF!&amp;"-"&amp;ROW()-108,[1]ワークシート!$C$2:$BW$498,31,0)),"")</f>
        <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hidden="1" customHeight="1">
      <c r="A241" s="2"/>
      <c r="B241" s="13" t="str">
        <f>+IFERROR(VLOOKUP(#REF!&amp;"-"&amp;ROW()-108,[1]ワークシート!$C$2:$BW$498,9,0),"")</f>
        <v/>
      </c>
      <c r="C241" s="24"/>
      <c r="D241" s="29" t="str">
        <f>+IFERROR(IF(VLOOKUP(#REF!&amp;"-"&amp;ROW()-108,[1]ワークシート!$C$2:$BW$498,10,0)="","",VLOOKUP(#REF!&amp;"-"&amp;ROW()-108,[1]ワークシート!$C$2:$BW$498,10,0)),"")</f>
        <v/>
      </c>
      <c r="E241" s="24"/>
      <c r="F241" s="13" t="str">
        <f>+IFERROR(VLOOKUP(#REF!&amp;"-"&amp;ROW()-108,[1]ワークシート!$C$2:$BW$498,11,0),"")</f>
        <v/>
      </c>
      <c r="G241" s="24"/>
      <c r="H241" s="40" t="str">
        <f>+IFERROR(VLOOKUP(#REF!&amp;"-"&amp;ROW()-108,[1]ワークシート!$C$2:$BW$498,12,0),"")</f>
        <v/>
      </c>
      <c r="I2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1" s="48"/>
      <c r="K241" s="13" t="str">
        <f>+IFERROR(VLOOKUP(#REF!&amp;"-"&amp;ROW()-108,[1]ワークシート!$C$2:$BW$498,19,0),"")</f>
        <v/>
      </c>
      <c r="L241" s="29"/>
      <c r="M241" s="24"/>
      <c r="N241" s="55" t="str">
        <f>+IFERROR(VLOOKUP(#REF!&amp;"-"&amp;ROW()-108,[1]ワークシート!$C$2:$BW$498,24,0),"")</f>
        <v/>
      </c>
      <c r="O241" s="62"/>
      <c r="P241" s="65" t="str">
        <f>+IFERROR(VLOOKUP(#REF!&amp;"-"&amp;ROW()-108,[1]ワークシート!$C$2:$BW$498,25,0),"")</f>
        <v/>
      </c>
      <c r="Q241" s="65"/>
      <c r="R241" s="74" t="str">
        <f>+IFERROR(VLOOKUP(#REF!&amp;"-"&amp;ROW()-108,[1]ワークシート!$C$2:$BW$498,55,0),"")</f>
        <v/>
      </c>
      <c r="S241" s="74"/>
      <c r="T241" s="74"/>
      <c r="U241" s="65" t="str">
        <f>+IFERROR(VLOOKUP(#REF!&amp;"-"&amp;ROW()-108,[1]ワークシート!$C$2:$BW$498,60,0),"")</f>
        <v/>
      </c>
      <c r="V241" s="65"/>
      <c r="W241" s="65" t="str">
        <f>+IFERROR(VLOOKUP(#REF!&amp;"-"&amp;ROW()-108,[1]ワークシート!$C$2:$BW$498,61,0),"")</f>
        <v/>
      </c>
      <c r="X241" s="65"/>
      <c r="Y241" s="65"/>
      <c r="Z241" s="40" t="str">
        <f t="shared" si="4"/>
        <v/>
      </c>
      <c r="AA241" s="40"/>
      <c r="AB241" s="95" t="str">
        <f>+IFERROR(IF(VLOOKUP(#REF!&amp;"-"&amp;ROW()-108,[1]ワークシート!$C$2:$BW$498,13,0)="","",VLOOKUP(#REF!&amp;"-"&amp;ROW()-108,[1]ワークシート!$C$2:$BW$498,13,0)),"")</f>
        <v/>
      </c>
      <c r="AC241" s="95"/>
      <c r="AD241" s="95" t="str">
        <f>+IFERROR(VLOOKUP(#REF!&amp;"-"&amp;ROW()-108,[1]ワークシート!$C$2:$BW$498,30,0),"")</f>
        <v/>
      </c>
      <c r="AE241" s="95"/>
      <c r="AF241" s="40" t="str">
        <f t="shared" si="5"/>
        <v/>
      </c>
      <c r="AG241" s="40"/>
      <c r="AH241" s="40"/>
      <c r="AI241" s="40"/>
      <c r="AJ241" s="95" t="str">
        <f>+IFERROR(IF(VLOOKUP(#REF!&amp;"-"&amp;ROW()-108,[1]ワークシート!$C$2:$BW$498,31,0)="","",VLOOKUP(#REF!&amp;"-"&amp;ROW()-108,[1]ワークシート!$C$2:$BW$498,31,0)),"")</f>
        <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hidden="1" customHeight="1">
      <c r="A242" s="2"/>
      <c r="B242" s="13" t="str">
        <f>+IFERROR(VLOOKUP(#REF!&amp;"-"&amp;ROW()-108,[1]ワークシート!$C$2:$BW$498,9,0),"")</f>
        <v/>
      </c>
      <c r="C242" s="24"/>
      <c r="D242" s="29" t="str">
        <f>+IFERROR(IF(VLOOKUP(#REF!&amp;"-"&amp;ROW()-108,[1]ワークシート!$C$2:$BW$498,10,0)="","",VLOOKUP(#REF!&amp;"-"&amp;ROW()-108,[1]ワークシート!$C$2:$BW$498,10,0)),"")</f>
        <v/>
      </c>
      <c r="E242" s="24"/>
      <c r="F242" s="13" t="str">
        <f>+IFERROR(VLOOKUP(#REF!&amp;"-"&amp;ROW()-108,[1]ワークシート!$C$2:$BW$498,11,0),"")</f>
        <v/>
      </c>
      <c r="G242" s="24"/>
      <c r="H242" s="40" t="str">
        <f>+IFERROR(VLOOKUP(#REF!&amp;"-"&amp;ROW()-108,[1]ワークシート!$C$2:$BW$498,12,0),"")</f>
        <v/>
      </c>
      <c r="I2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2" s="48"/>
      <c r="K242" s="13" t="str">
        <f>+IFERROR(VLOOKUP(#REF!&amp;"-"&amp;ROW()-108,[1]ワークシート!$C$2:$BW$498,19,0),"")</f>
        <v/>
      </c>
      <c r="L242" s="29"/>
      <c r="M242" s="24"/>
      <c r="N242" s="55" t="str">
        <f>+IFERROR(VLOOKUP(#REF!&amp;"-"&amp;ROW()-108,[1]ワークシート!$C$2:$BW$498,24,0),"")</f>
        <v/>
      </c>
      <c r="O242" s="62"/>
      <c r="P242" s="65" t="str">
        <f>+IFERROR(VLOOKUP(#REF!&amp;"-"&amp;ROW()-108,[1]ワークシート!$C$2:$BW$498,25,0),"")</f>
        <v/>
      </c>
      <c r="Q242" s="65"/>
      <c r="R242" s="74" t="str">
        <f>+IFERROR(VLOOKUP(#REF!&amp;"-"&amp;ROW()-108,[1]ワークシート!$C$2:$BW$498,55,0),"")</f>
        <v/>
      </c>
      <c r="S242" s="74"/>
      <c r="T242" s="74"/>
      <c r="U242" s="65" t="str">
        <f>+IFERROR(VLOOKUP(#REF!&amp;"-"&amp;ROW()-108,[1]ワークシート!$C$2:$BW$498,60,0),"")</f>
        <v/>
      </c>
      <c r="V242" s="65"/>
      <c r="W242" s="65" t="str">
        <f>+IFERROR(VLOOKUP(#REF!&amp;"-"&amp;ROW()-108,[1]ワークシート!$C$2:$BW$498,61,0),"")</f>
        <v/>
      </c>
      <c r="X242" s="65"/>
      <c r="Y242" s="65"/>
      <c r="Z242" s="40" t="str">
        <f t="shared" si="4"/>
        <v/>
      </c>
      <c r="AA242" s="40"/>
      <c r="AB242" s="95" t="str">
        <f>+IFERROR(IF(VLOOKUP(#REF!&amp;"-"&amp;ROW()-108,[1]ワークシート!$C$2:$BW$498,13,0)="","",VLOOKUP(#REF!&amp;"-"&amp;ROW()-108,[1]ワークシート!$C$2:$BW$498,13,0)),"")</f>
        <v/>
      </c>
      <c r="AC242" s="95"/>
      <c r="AD242" s="95" t="str">
        <f>+IFERROR(VLOOKUP(#REF!&amp;"-"&amp;ROW()-108,[1]ワークシート!$C$2:$BW$498,30,0),"")</f>
        <v/>
      </c>
      <c r="AE242" s="95"/>
      <c r="AF242" s="40" t="str">
        <f t="shared" si="5"/>
        <v/>
      </c>
      <c r="AG242" s="40"/>
      <c r="AH242" s="40"/>
      <c r="AI242" s="40"/>
      <c r="AJ242" s="95" t="str">
        <f>+IFERROR(IF(VLOOKUP(#REF!&amp;"-"&amp;ROW()-108,[1]ワークシート!$C$2:$BW$498,31,0)="","",VLOOKUP(#REF!&amp;"-"&amp;ROW()-108,[1]ワークシート!$C$2:$BW$498,31,0)),"")</f>
        <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hidden="1" customHeight="1">
      <c r="A243" s="2"/>
      <c r="B243" s="13" t="str">
        <f>+IFERROR(VLOOKUP(#REF!&amp;"-"&amp;ROW()-108,[1]ワークシート!$C$2:$BW$498,9,0),"")</f>
        <v/>
      </c>
      <c r="C243" s="24"/>
      <c r="D243" s="29" t="str">
        <f>+IFERROR(IF(VLOOKUP(#REF!&amp;"-"&amp;ROW()-108,[1]ワークシート!$C$2:$BW$498,10,0)="","",VLOOKUP(#REF!&amp;"-"&amp;ROW()-108,[1]ワークシート!$C$2:$BW$498,10,0)),"")</f>
        <v/>
      </c>
      <c r="E243" s="24"/>
      <c r="F243" s="13" t="str">
        <f>+IFERROR(VLOOKUP(#REF!&amp;"-"&amp;ROW()-108,[1]ワークシート!$C$2:$BW$498,11,0),"")</f>
        <v/>
      </c>
      <c r="G243" s="24"/>
      <c r="H243" s="40" t="str">
        <f>+IFERROR(VLOOKUP(#REF!&amp;"-"&amp;ROW()-108,[1]ワークシート!$C$2:$BW$498,12,0),"")</f>
        <v/>
      </c>
      <c r="I2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3" s="48"/>
      <c r="K243" s="13" t="str">
        <f>+IFERROR(VLOOKUP(#REF!&amp;"-"&amp;ROW()-108,[1]ワークシート!$C$2:$BW$498,19,0),"")</f>
        <v/>
      </c>
      <c r="L243" s="29"/>
      <c r="M243" s="24"/>
      <c r="N243" s="55" t="str">
        <f>+IFERROR(VLOOKUP(#REF!&amp;"-"&amp;ROW()-108,[1]ワークシート!$C$2:$BW$498,24,0),"")</f>
        <v/>
      </c>
      <c r="O243" s="62"/>
      <c r="P243" s="65" t="str">
        <f>+IFERROR(VLOOKUP(#REF!&amp;"-"&amp;ROW()-108,[1]ワークシート!$C$2:$BW$498,25,0),"")</f>
        <v/>
      </c>
      <c r="Q243" s="65"/>
      <c r="R243" s="74" t="str">
        <f>+IFERROR(VLOOKUP(#REF!&amp;"-"&amp;ROW()-108,[1]ワークシート!$C$2:$BW$498,55,0),"")</f>
        <v/>
      </c>
      <c r="S243" s="74"/>
      <c r="T243" s="74"/>
      <c r="U243" s="65" t="str">
        <f>+IFERROR(VLOOKUP(#REF!&amp;"-"&amp;ROW()-108,[1]ワークシート!$C$2:$BW$498,60,0),"")</f>
        <v/>
      </c>
      <c r="V243" s="65"/>
      <c r="W243" s="65" t="str">
        <f>+IFERROR(VLOOKUP(#REF!&amp;"-"&amp;ROW()-108,[1]ワークシート!$C$2:$BW$498,61,0),"")</f>
        <v/>
      </c>
      <c r="X243" s="65"/>
      <c r="Y243" s="65"/>
      <c r="Z243" s="40" t="str">
        <f t="shared" si="4"/>
        <v/>
      </c>
      <c r="AA243" s="40"/>
      <c r="AB243" s="95" t="str">
        <f>+IFERROR(IF(VLOOKUP(#REF!&amp;"-"&amp;ROW()-108,[1]ワークシート!$C$2:$BW$498,13,0)="","",VLOOKUP(#REF!&amp;"-"&amp;ROW()-108,[1]ワークシート!$C$2:$BW$498,13,0)),"")</f>
        <v/>
      </c>
      <c r="AC243" s="95"/>
      <c r="AD243" s="95" t="str">
        <f>+IFERROR(VLOOKUP(#REF!&amp;"-"&amp;ROW()-108,[1]ワークシート!$C$2:$BW$498,30,0),"")</f>
        <v/>
      </c>
      <c r="AE243" s="95"/>
      <c r="AF243" s="40" t="str">
        <f t="shared" si="5"/>
        <v/>
      </c>
      <c r="AG243" s="40"/>
      <c r="AH243" s="40"/>
      <c r="AI243" s="40"/>
      <c r="AJ243" s="95" t="str">
        <f>+IFERROR(IF(VLOOKUP(#REF!&amp;"-"&amp;ROW()-108,[1]ワークシート!$C$2:$BW$498,31,0)="","",VLOOKUP(#REF!&amp;"-"&amp;ROW()-108,[1]ワークシート!$C$2:$BW$498,31,0)),"")</f>
        <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hidden="1" customHeight="1">
      <c r="A244" s="2"/>
      <c r="B244" s="13" t="str">
        <f>+IFERROR(VLOOKUP(#REF!&amp;"-"&amp;ROW()-108,[1]ワークシート!$C$2:$BW$498,9,0),"")</f>
        <v/>
      </c>
      <c r="C244" s="24"/>
      <c r="D244" s="29" t="str">
        <f>+IFERROR(IF(VLOOKUP(#REF!&amp;"-"&amp;ROW()-108,[1]ワークシート!$C$2:$BW$498,10,0)="","",VLOOKUP(#REF!&amp;"-"&amp;ROW()-108,[1]ワークシート!$C$2:$BW$498,10,0)),"")</f>
        <v/>
      </c>
      <c r="E244" s="24"/>
      <c r="F244" s="13" t="str">
        <f>+IFERROR(VLOOKUP(#REF!&amp;"-"&amp;ROW()-108,[1]ワークシート!$C$2:$BW$498,11,0),"")</f>
        <v/>
      </c>
      <c r="G244" s="24"/>
      <c r="H244" s="40" t="str">
        <f>+IFERROR(VLOOKUP(#REF!&amp;"-"&amp;ROW()-108,[1]ワークシート!$C$2:$BW$498,12,0),"")</f>
        <v/>
      </c>
      <c r="I2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4" s="48"/>
      <c r="K244" s="13" t="str">
        <f>+IFERROR(VLOOKUP(#REF!&amp;"-"&amp;ROW()-108,[1]ワークシート!$C$2:$BW$498,19,0),"")</f>
        <v/>
      </c>
      <c r="L244" s="29"/>
      <c r="M244" s="24"/>
      <c r="N244" s="55" t="str">
        <f>+IFERROR(VLOOKUP(#REF!&amp;"-"&amp;ROW()-108,[1]ワークシート!$C$2:$BW$498,24,0),"")</f>
        <v/>
      </c>
      <c r="O244" s="62"/>
      <c r="P244" s="65" t="str">
        <f>+IFERROR(VLOOKUP(#REF!&amp;"-"&amp;ROW()-108,[1]ワークシート!$C$2:$BW$498,25,0),"")</f>
        <v/>
      </c>
      <c r="Q244" s="65"/>
      <c r="R244" s="74" t="str">
        <f>+IFERROR(VLOOKUP(#REF!&amp;"-"&amp;ROW()-108,[1]ワークシート!$C$2:$BW$498,55,0),"")</f>
        <v/>
      </c>
      <c r="S244" s="74"/>
      <c r="T244" s="74"/>
      <c r="U244" s="65" t="str">
        <f>+IFERROR(VLOOKUP(#REF!&amp;"-"&amp;ROW()-108,[1]ワークシート!$C$2:$BW$498,60,0),"")</f>
        <v/>
      </c>
      <c r="V244" s="65"/>
      <c r="W244" s="65" t="str">
        <f>+IFERROR(VLOOKUP(#REF!&amp;"-"&amp;ROW()-108,[1]ワークシート!$C$2:$BW$498,61,0),"")</f>
        <v/>
      </c>
      <c r="X244" s="65"/>
      <c r="Y244" s="65"/>
      <c r="Z244" s="40" t="str">
        <f t="shared" si="4"/>
        <v/>
      </c>
      <c r="AA244" s="40"/>
      <c r="AB244" s="95" t="str">
        <f>+IFERROR(IF(VLOOKUP(#REF!&amp;"-"&amp;ROW()-108,[1]ワークシート!$C$2:$BW$498,13,0)="","",VLOOKUP(#REF!&amp;"-"&amp;ROW()-108,[1]ワークシート!$C$2:$BW$498,13,0)),"")</f>
        <v/>
      </c>
      <c r="AC244" s="95"/>
      <c r="AD244" s="95" t="str">
        <f>+IFERROR(VLOOKUP(#REF!&amp;"-"&amp;ROW()-108,[1]ワークシート!$C$2:$BW$498,30,0),"")</f>
        <v/>
      </c>
      <c r="AE244" s="95"/>
      <c r="AF244" s="40" t="str">
        <f t="shared" si="5"/>
        <v/>
      </c>
      <c r="AG244" s="40"/>
      <c r="AH244" s="40"/>
      <c r="AI244" s="40"/>
      <c r="AJ244" s="95" t="str">
        <f>+IFERROR(IF(VLOOKUP(#REF!&amp;"-"&amp;ROW()-108,[1]ワークシート!$C$2:$BW$498,31,0)="","",VLOOKUP(#REF!&amp;"-"&amp;ROW()-108,[1]ワークシート!$C$2:$BW$498,31,0)),"")</f>
        <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hidden="1" customHeight="1">
      <c r="A245" s="2"/>
      <c r="B245" s="13" t="str">
        <f>+IFERROR(VLOOKUP(#REF!&amp;"-"&amp;ROW()-108,[1]ワークシート!$C$2:$BW$498,9,0),"")</f>
        <v/>
      </c>
      <c r="C245" s="24"/>
      <c r="D245" s="29" t="str">
        <f>+IFERROR(IF(VLOOKUP(#REF!&amp;"-"&amp;ROW()-108,[1]ワークシート!$C$2:$BW$498,10,0)="","",VLOOKUP(#REF!&amp;"-"&amp;ROW()-108,[1]ワークシート!$C$2:$BW$498,10,0)),"")</f>
        <v/>
      </c>
      <c r="E245" s="24"/>
      <c r="F245" s="13" t="str">
        <f>+IFERROR(VLOOKUP(#REF!&amp;"-"&amp;ROW()-108,[1]ワークシート!$C$2:$BW$498,11,0),"")</f>
        <v/>
      </c>
      <c r="G245" s="24"/>
      <c r="H245" s="40" t="str">
        <f>+IFERROR(VLOOKUP(#REF!&amp;"-"&amp;ROW()-108,[1]ワークシート!$C$2:$BW$498,12,0),"")</f>
        <v/>
      </c>
      <c r="I2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5" s="48"/>
      <c r="K245" s="13" t="str">
        <f>+IFERROR(VLOOKUP(#REF!&amp;"-"&amp;ROW()-108,[1]ワークシート!$C$2:$BW$498,19,0),"")</f>
        <v/>
      </c>
      <c r="L245" s="29"/>
      <c r="M245" s="24"/>
      <c r="N245" s="55" t="str">
        <f>+IFERROR(VLOOKUP(#REF!&amp;"-"&amp;ROW()-108,[1]ワークシート!$C$2:$BW$498,24,0),"")</f>
        <v/>
      </c>
      <c r="O245" s="62"/>
      <c r="P245" s="65" t="str">
        <f>+IFERROR(VLOOKUP(#REF!&amp;"-"&amp;ROW()-108,[1]ワークシート!$C$2:$BW$498,25,0),"")</f>
        <v/>
      </c>
      <c r="Q245" s="65"/>
      <c r="R245" s="74" t="str">
        <f>+IFERROR(VLOOKUP(#REF!&amp;"-"&amp;ROW()-108,[1]ワークシート!$C$2:$BW$498,55,0),"")</f>
        <v/>
      </c>
      <c r="S245" s="74"/>
      <c r="T245" s="74"/>
      <c r="U245" s="65" t="str">
        <f>+IFERROR(VLOOKUP(#REF!&amp;"-"&amp;ROW()-108,[1]ワークシート!$C$2:$BW$498,60,0),"")</f>
        <v/>
      </c>
      <c r="V245" s="65"/>
      <c r="W245" s="65" t="str">
        <f>+IFERROR(VLOOKUP(#REF!&amp;"-"&amp;ROW()-108,[1]ワークシート!$C$2:$BW$498,61,0),"")</f>
        <v/>
      </c>
      <c r="X245" s="65"/>
      <c r="Y245" s="65"/>
      <c r="Z245" s="40" t="str">
        <f t="shared" si="4"/>
        <v/>
      </c>
      <c r="AA245" s="40"/>
      <c r="AB245" s="95" t="str">
        <f>+IFERROR(IF(VLOOKUP(#REF!&amp;"-"&amp;ROW()-108,[1]ワークシート!$C$2:$BW$498,13,0)="","",VLOOKUP(#REF!&amp;"-"&amp;ROW()-108,[1]ワークシート!$C$2:$BW$498,13,0)),"")</f>
        <v/>
      </c>
      <c r="AC245" s="95"/>
      <c r="AD245" s="95" t="str">
        <f>+IFERROR(VLOOKUP(#REF!&amp;"-"&amp;ROW()-108,[1]ワークシート!$C$2:$BW$498,30,0),"")</f>
        <v/>
      </c>
      <c r="AE245" s="95"/>
      <c r="AF245" s="40" t="str">
        <f t="shared" si="5"/>
        <v/>
      </c>
      <c r="AG245" s="40"/>
      <c r="AH245" s="40"/>
      <c r="AI245" s="40"/>
      <c r="AJ245" s="95" t="str">
        <f>+IFERROR(IF(VLOOKUP(#REF!&amp;"-"&amp;ROW()-108,[1]ワークシート!$C$2:$BW$498,31,0)="","",VLOOKUP(#REF!&amp;"-"&amp;ROW()-108,[1]ワークシート!$C$2:$BW$498,31,0)),"")</f>
        <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hidden="1" customHeight="1">
      <c r="A246" s="2"/>
      <c r="B246" s="13" t="str">
        <f>+IFERROR(VLOOKUP(#REF!&amp;"-"&amp;ROW()-108,[1]ワークシート!$C$2:$BW$498,9,0),"")</f>
        <v/>
      </c>
      <c r="C246" s="24"/>
      <c r="D246" s="29" t="str">
        <f>+IFERROR(IF(VLOOKUP(#REF!&amp;"-"&amp;ROW()-108,[1]ワークシート!$C$2:$BW$498,10,0)="","",VLOOKUP(#REF!&amp;"-"&amp;ROW()-108,[1]ワークシート!$C$2:$BW$498,10,0)),"")</f>
        <v/>
      </c>
      <c r="E246" s="24"/>
      <c r="F246" s="13" t="str">
        <f>+IFERROR(VLOOKUP(#REF!&amp;"-"&amp;ROW()-108,[1]ワークシート!$C$2:$BW$498,11,0),"")</f>
        <v/>
      </c>
      <c r="G246" s="24"/>
      <c r="H246" s="40" t="str">
        <f>+IFERROR(VLOOKUP(#REF!&amp;"-"&amp;ROW()-108,[1]ワークシート!$C$2:$BW$498,12,0),"")</f>
        <v/>
      </c>
      <c r="I2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6" s="48"/>
      <c r="K246" s="13" t="str">
        <f>+IFERROR(VLOOKUP(#REF!&amp;"-"&amp;ROW()-108,[1]ワークシート!$C$2:$BW$498,19,0),"")</f>
        <v/>
      </c>
      <c r="L246" s="29"/>
      <c r="M246" s="24"/>
      <c r="N246" s="55" t="str">
        <f>+IFERROR(VLOOKUP(#REF!&amp;"-"&amp;ROW()-108,[1]ワークシート!$C$2:$BW$498,24,0),"")</f>
        <v/>
      </c>
      <c r="O246" s="62"/>
      <c r="P246" s="65" t="str">
        <f>+IFERROR(VLOOKUP(#REF!&amp;"-"&amp;ROW()-108,[1]ワークシート!$C$2:$BW$498,25,0),"")</f>
        <v/>
      </c>
      <c r="Q246" s="65"/>
      <c r="R246" s="74" t="str">
        <f>+IFERROR(VLOOKUP(#REF!&amp;"-"&amp;ROW()-108,[1]ワークシート!$C$2:$BW$498,55,0),"")</f>
        <v/>
      </c>
      <c r="S246" s="74"/>
      <c r="T246" s="74"/>
      <c r="U246" s="65" t="str">
        <f>+IFERROR(VLOOKUP(#REF!&amp;"-"&amp;ROW()-108,[1]ワークシート!$C$2:$BW$498,60,0),"")</f>
        <v/>
      </c>
      <c r="V246" s="65"/>
      <c r="W246" s="65" t="str">
        <f>+IFERROR(VLOOKUP(#REF!&amp;"-"&amp;ROW()-108,[1]ワークシート!$C$2:$BW$498,61,0),"")</f>
        <v/>
      </c>
      <c r="X246" s="65"/>
      <c r="Y246" s="65"/>
      <c r="Z246" s="40" t="str">
        <f t="shared" si="4"/>
        <v/>
      </c>
      <c r="AA246" s="40"/>
      <c r="AB246" s="95" t="str">
        <f>+IFERROR(IF(VLOOKUP(#REF!&amp;"-"&amp;ROW()-108,[1]ワークシート!$C$2:$BW$498,13,0)="","",VLOOKUP(#REF!&amp;"-"&amp;ROW()-108,[1]ワークシート!$C$2:$BW$498,13,0)),"")</f>
        <v/>
      </c>
      <c r="AC246" s="95"/>
      <c r="AD246" s="95" t="str">
        <f>+IFERROR(VLOOKUP(#REF!&amp;"-"&amp;ROW()-108,[1]ワークシート!$C$2:$BW$498,30,0),"")</f>
        <v/>
      </c>
      <c r="AE246" s="95"/>
      <c r="AF246" s="40" t="str">
        <f t="shared" si="5"/>
        <v/>
      </c>
      <c r="AG246" s="40"/>
      <c r="AH246" s="40"/>
      <c r="AI246" s="40"/>
      <c r="AJ246" s="95" t="str">
        <f>+IFERROR(IF(VLOOKUP(#REF!&amp;"-"&amp;ROW()-108,[1]ワークシート!$C$2:$BW$498,31,0)="","",VLOOKUP(#REF!&amp;"-"&amp;ROW()-108,[1]ワークシート!$C$2:$BW$498,31,0)),"")</f>
        <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hidden="1" customHeight="1">
      <c r="A247" s="2"/>
      <c r="B247" s="13" t="str">
        <f>+IFERROR(VLOOKUP(#REF!&amp;"-"&amp;ROW()-108,[1]ワークシート!$C$2:$BW$498,9,0),"")</f>
        <v/>
      </c>
      <c r="C247" s="24"/>
      <c r="D247" s="29" t="str">
        <f>+IFERROR(IF(VLOOKUP(#REF!&amp;"-"&amp;ROW()-108,[1]ワークシート!$C$2:$BW$498,10,0)="","",VLOOKUP(#REF!&amp;"-"&amp;ROW()-108,[1]ワークシート!$C$2:$BW$498,10,0)),"")</f>
        <v/>
      </c>
      <c r="E247" s="24"/>
      <c r="F247" s="13" t="str">
        <f>+IFERROR(VLOOKUP(#REF!&amp;"-"&amp;ROW()-108,[1]ワークシート!$C$2:$BW$498,11,0),"")</f>
        <v/>
      </c>
      <c r="G247" s="24"/>
      <c r="H247" s="40" t="str">
        <f>+IFERROR(VLOOKUP(#REF!&amp;"-"&amp;ROW()-108,[1]ワークシート!$C$2:$BW$498,12,0),"")</f>
        <v/>
      </c>
      <c r="I2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7" s="48"/>
      <c r="K247" s="13" t="str">
        <f>+IFERROR(VLOOKUP(#REF!&amp;"-"&amp;ROW()-108,[1]ワークシート!$C$2:$BW$498,19,0),"")</f>
        <v/>
      </c>
      <c r="L247" s="29"/>
      <c r="M247" s="24"/>
      <c r="N247" s="55" t="str">
        <f>+IFERROR(VLOOKUP(#REF!&amp;"-"&amp;ROW()-108,[1]ワークシート!$C$2:$BW$498,24,0),"")</f>
        <v/>
      </c>
      <c r="O247" s="62"/>
      <c r="P247" s="65" t="str">
        <f>+IFERROR(VLOOKUP(#REF!&amp;"-"&amp;ROW()-108,[1]ワークシート!$C$2:$BW$498,25,0),"")</f>
        <v/>
      </c>
      <c r="Q247" s="65"/>
      <c r="R247" s="74" t="str">
        <f>+IFERROR(VLOOKUP(#REF!&amp;"-"&amp;ROW()-108,[1]ワークシート!$C$2:$BW$498,55,0),"")</f>
        <v/>
      </c>
      <c r="S247" s="74"/>
      <c r="T247" s="74"/>
      <c r="U247" s="65" t="str">
        <f>+IFERROR(VLOOKUP(#REF!&amp;"-"&amp;ROW()-108,[1]ワークシート!$C$2:$BW$498,60,0),"")</f>
        <v/>
      </c>
      <c r="V247" s="65"/>
      <c r="W247" s="65" t="str">
        <f>+IFERROR(VLOOKUP(#REF!&amp;"-"&amp;ROW()-108,[1]ワークシート!$C$2:$BW$498,61,0),"")</f>
        <v/>
      </c>
      <c r="X247" s="65"/>
      <c r="Y247" s="65"/>
      <c r="Z247" s="40" t="str">
        <f t="shared" si="4"/>
        <v/>
      </c>
      <c r="AA247" s="40"/>
      <c r="AB247" s="95" t="str">
        <f>+IFERROR(IF(VLOOKUP(#REF!&amp;"-"&amp;ROW()-108,[1]ワークシート!$C$2:$BW$498,13,0)="","",VLOOKUP(#REF!&amp;"-"&amp;ROW()-108,[1]ワークシート!$C$2:$BW$498,13,0)),"")</f>
        <v/>
      </c>
      <c r="AC247" s="95"/>
      <c r="AD247" s="95" t="str">
        <f>+IFERROR(VLOOKUP(#REF!&amp;"-"&amp;ROW()-108,[1]ワークシート!$C$2:$BW$498,30,0),"")</f>
        <v/>
      </c>
      <c r="AE247" s="95"/>
      <c r="AF247" s="40" t="str">
        <f t="shared" si="5"/>
        <v/>
      </c>
      <c r="AG247" s="40"/>
      <c r="AH247" s="40"/>
      <c r="AI247" s="40"/>
      <c r="AJ247" s="95" t="str">
        <f>+IFERROR(IF(VLOOKUP(#REF!&amp;"-"&amp;ROW()-108,[1]ワークシート!$C$2:$BW$498,31,0)="","",VLOOKUP(#REF!&amp;"-"&amp;ROW()-108,[1]ワークシート!$C$2:$BW$498,31,0)),"")</f>
        <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hidden="1" customHeight="1">
      <c r="A248" s="2"/>
      <c r="B248" s="13" t="str">
        <f>+IFERROR(VLOOKUP(#REF!&amp;"-"&amp;ROW()-108,[1]ワークシート!$C$2:$BW$498,9,0),"")</f>
        <v/>
      </c>
      <c r="C248" s="24"/>
      <c r="D248" s="29" t="str">
        <f>+IFERROR(IF(VLOOKUP(#REF!&amp;"-"&amp;ROW()-108,[1]ワークシート!$C$2:$BW$498,10,0)="","",VLOOKUP(#REF!&amp;"-"&amp;ROW()-108,[1]ワークシート!$C$2:$BW$498,10,0)),"")</f>
        <v/>
      </c>
      <c r="E248" s="24"/>
      <c r="F248" s="13" t="str">
        <f>+IFERROR(VLOOKUP(#REF!&amp;"-"&amp;ROW()-108,[1]ワークシート!$C$2:$BW$498,11,0),"")</f>
        <v/>
      </c>
      <c r="G248" s="24"/>
      <c r="H248" s="40" t="str">
        <f>+IFERROR(VLOOKUP(#REF!&amp;"-"&amp;ROW()-108,[1]ワークシート!$C$2:$BW$498,12,0),"")</f>
        <v/>
      </c>
      <c r="I2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8" s="48"/>
      <c r="K248" s="13" t="str">
        <f>+IFERROR(VLOOKUP(#REF!&amp;"-"&amp;ROW()-108,[1]ワークシート!$C$2:$BW$498,19,0),"")</f>
        <v/>
      </c>
      <c r="L248" s="29"/>
      <c r="M248" s="24"/>
      <c r="N248" s="55" t="str">
        <f>+IFERROR(VLOOKUP(#REF!&amp;"-"&amp;ROW()-108,[1]ワークシート!$C$2:$BW$498,24,0),"")</f>
        <v/>
      </c>
      <c r="O248" s="62"/>
      <c r="P248" s="65" t="str">
        <f>+IFERROR(VLOOKUP(#REF!&amp;"-"&amp;ROW()-108,[1]ワークシート!$C$2:$BW$498,25,0),"")</f>
        <v/>
      </c>
      <c r="Q248" s="65"/>
      <c r="R248" s="74" t="str">
        <f>+IFERROR(VLOOKUP(#REF!&amp;"-"&amp;ROW()-108,[1]ワークシート!$C$2:$BW$498,55,0),"")</f>
        <v/>
      </c>
      <c r="S248" s="74"/>
      <c r="T248" s="74"/>
      <c r="U248" s="65" t="str">
        <f>+IFERROR(VLOOKUP(#REF!&amp;"-"&amp;ROW()-108,[1]ワークシート!$C$2:$BW$498,60,0),"")</f>
        <v/>
      </c>
      <c r="V248" s="65"/>
      <c r="W248" s="65" t="str">
        <f>+IFERROR(VLOOKUP(#REF!&amp;"-"&amp;ROW()-108,[1]ワークシート!$C$2:$BW$498,61,0),"")</f>
        <v/>
      </c>
      <c r="X248" s="65"/>
      <c r="Y248" s="65"/>
      <c r="Z248" s="40" t="str">
        <f t="shared" si="4"/>
        <v/>
      </c>
      <c r="AA248" s="40"/>
      <c r="AB248" s="95" t="str">
        <f>+IFERROR(IF(VLOOKUP(#REF!&amp;"-"&amp;ROW()-108,[1]ワークシート!$C$2:$BW$498,13,0)="","",VLOOKUP(#REF!&amp;"-"&amp;ROW()-108,[1]ワークシート!$C$2:$BW$498,13,0)),"")</f>
        <v/>
      </c>
      <c r="AC248" s="95"/>
      <c r="AD248" s="95" t="str">
        <f>+IFERROR(VLOOKUP(#REF!&amp;"-"&amp;ROW()-108,[1]ワークシート!$C$2:$BW$498,30,0),"")</f>
        <v/>
      </c>
      <c r="AE248" s="95"/>
      <c r="AF248" s="40" t="str">
        <f t="shared" si="5"/>
        <v/>
      </c>
      <c r="AG248" s="40"/>
      <c r="AH248" s="40"/>
      <c r="AI248" s="40"/>
      <c r="AJ248" s="95" t="str">
        <f>+IFERROR(IF(VLOOKUP(#REF!&amp;"-"&amp;ROW()-108,[1]ワークシート!$C$2:$BW$498,31,0)="","",VLOOKUP(#REF!&amp;"-"&amp;ROW()-108,[1]ワークシート!$C$2:$BW$498,31,0)),"")</f>
        <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hidden="1" customHeight="1">
      <c r="A249" s="2"/>
      <c r="B249" s="13" t="str">
        <f>+IFERROR(VLOOKUP(#REF!&amp;"-"&amp;ROW()-108,[1]ワークシート!$C$2:$BW$498,9,0),"")</f>
        <v/>
      </c>
      <c r="C249" s="24"/>
      <c r="D249" s="29" t="str">
        <f>+IFERROR(IF(VLOOKUP(#REF!&amp;"-"&amp;ROW()-108,[1]ワークシート!$C$2:$BW$498,10,0)="","",VLOOKUP(#REF!&amp;"-"&amp;ROW()-108,[1]ワークシート!$C$2:$BW$498,10,0)),"")</f>
        <v/>
      </c>
      <c r="E249" s="24"/>
      <c r="F249" s="13" t="str">
        <f>+IFERROR(VLOOKUP(#REF!&amp;"-"&amp;ROW()-108,[1]ワークシート!$C$2:$BW$498,11,0),"")</f>
        <v/>
      </c>
      <c r="G249" s="24"/>
      <c r="H249" s="40" t="str">
        <f>+IFERROR(VLOOKUP(#REF!&amp;"-"&amp;ROW()-108,[1]ワークシート!$C$2:$BW$498,12,0),"")</f>
        <v/>
      </c>
      <c r="I2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9" s="48"/>
      <c r="K249" s="13" t="str">
        <f>+IFERROR(VLOOKUP(#REF!&amp;"-"&amp;ROW()-108,[1]ワークシート!$C$2:$BW$498,19,0),"")</f>
        <v/>
      </c>
      <c r="L249" s="29"/>
      <c r="M249" s="24"/>
      <c r="N249" s="55" t="str">
        <f>+IFERROR(VLOOKUP(#REF!&amp;"-"&amp;ROW()-108,[1]ワークシート!$C$2:$BW$498,24,0),"")</f>
        <v/>
      </c>
      <c r="O249" s="62"/>
      <c r="P249" s="65" t="str">
        <f>+IFERROR(VLOOKUP(#REF!&amp;"-"&amp;ROW()-108,[1]ワークシート!$C$2:$BW$498,25,0),"")</f>
        <v/>
      </c>
      <c r="Q249" s="65"/>
      <c r="R249" s="74" t="str">
        <f>+IFERROR(VLOOKUP(#REF!&amp;"-"&amp;ROW()-108,[1]ワークシート!$C$2:$BW$498,55,0),"")</f>
        <v/>
      </c>
      <c r="S249" s="74"/>
      <c r="T249" s="74"/>
      <c r="U249" s="65" t="str">
        <f>+IFERROR(VLOOKUP(#REF!&amp;"-"&amp;ROW()-108,[1]ワークシート!$C$2:$BW$498,60,0),"")</f>
        <v/>
      </c>
      <c r="V249" s="65"/>
      <c r="W249" s="65" t="str">
        <f>+IFERROR(VLOOKUP(#REF!&amp;"-"&amp;ROW()-108,[1]ワークシート!$C$2:$BW$498,61,0),"")</f>
        <v/>
      </c>
      <c r="X249" s="65"/>
      <c r="Y249" s="65"/>
      <c r="Z249" s="40" t="str">
        <f t="shared" si="4"/>
        <v/>
      </c>
      <c r="AA249" s="40"/>
      <c r="AB249" s="95" t="str">
        <f>+IFERROR(IF(VLOOKUP(#REF!&amp;"-"&amp;ROW()-108,[1]ワークシート!$C$2:$BW$498,13,0)="","",VLOOKUP(#REF!&amp;"-"&amp;ROW()-108,[1]ワークシート!$C$2:$BW$498,13,0)),"")</f>
        <v/>
      </c>
      <c r="AC249" s="95"/>
      <c r="AD249" s="95" t="str">
        <f>+IFERROR(VLOOKUP(#REF!&amp;"-"&amp;ROW()-108,[1]ワークシート!$C$2:$BW$498,30,0),"")</f>
        <v/>
      </c>
      <c r="AE249" s="95"/>
      <c r="AF249" s="40" t="str">
        <f t="shared" si="5"/>
        <v/>
      </c>
      <c r="AG249" s="40"/>
      <c r="AH249" s="40"/>
      <c r="AI249" s="40"/>
      <c r="AJ249" s="95" t="str">
        <f>+IFERROR(IF(VLOOKUP(#REF!&amp;"-"&amp;ROW()-108,[1]ワークシート!$C$2:$BW$498,31,0)="","",VLOOKUP(#REF!&amp;"-"&amp;ROW()-108,[1]ワークシート!$C$2:$BW$498,31,0)),"")</f>
        <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hidden="1" customHeight="1">
      <c r="A250" s="2"/>
      <c r="B250" s="13" t="str">
        <f>+IFERROR(VLOOKUP(#REF!&amp;"-"&amp;ROW()-108,[1]ワークシート!$C$2:$BW$498,9,0),"")</f>
        <v/>
      </c>
      <c r="C250" s="24"/>
      <c r="D250" s="29" t="str">
        <f>+IFERROR(IF(VLOOKUP(#REF!&amp;"-"&amp;ROW()-108,[1]ワークシート!$C$2:$BW$498,10,0)="","",VLOOKUP(#REF!&amp;"-"&amp;ROW()-108,[1]ワークシート!$C$2:$BW$498,10,0)),"")</f>
        <v/>
      </c>
      <c r="E250" s="24"/>
      <c r="F250" s="13" t="str">
        <f>+IFERROR(VLOOKUP(#REF!&amp;"-"&amp;ROW()-108,[1]ワークシート!$C$2:$BW$498,11,0),"")</f>
        <v/>
      </c>
      <c r="G250" s="24"/>
      <c r="H250" s="40" t="str">
        <f>+IFERROR(VLOOKUP(#REF!&amp;"-"&amp;ROW()-108,[1]ワークシート!$C$2:$BW$498,12,0),"")</f>
        <v/>
      </c>
      <c r="I2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0" s="48"/>
      <c r="K250" s="13" t="str">
        <f>+IFERROR(VLOOKUP(#REF!&amp;"-"&amp;ROW()-108,[1]ワークシート!$C$2:$BW$498,19,0),"")</f>
        <v/>
      </c>
      <c r="L250" s="29"/>
      <c r="M250" s="24"/>
      <c r="N250" s="55" t="str">
        <f>+IFERROR(VLOOKUP(#REF!&amp;"-"&amp;ROW()-108,[1]ワークシート!$C$2:$BW$498,24,0),"")</f>
        <v/>
      </c>
      <c r="O250" s="62"/>
      <c r="P250" s="65" t="str">
        <f>+IFERROR(VLOOKUP(#REF!&amp;"-"&amp;ROW()-108,[1]ワークシート!$C$2:$BW$498,25,0),"")</f>
        <v/>
      </c>
      <c r="Q250" s="65"/>
      <c r="R250" s="74" t="str">
        <f>+IFERROR(VLOOKUP(#REF!&amp;"-"&amp;ROW()-108,[1]ワークシート!$C$2:$BW$498,55,0),"")</f>
        <v/>
      </c>
      <c r="S250" s="74"/>
      <c r="T250" s="74"/>
      <c r="U250" s="65" t="str">
        <f>+IFERROR(VLOOKUP(#REF!&amp;"-"&amp;ROW()-108,[1]ワークシート!$C$2:$BW$498,60,0),"")</f>
        <v/>
      </c>
      <c r="V250" s="65"/>
      <c r="W250" s="65" t="str">
        <f>+IFERROR(VLOOKUP(#REF!&amp;"-"&amp;ROW()-108,[1]ワークシート!$C$2:$BW$498,61,0),"")</f>
        <v/>
      </c>
      <c r="X250" s="65"/>
      <c r="Y250" s="65"/>
      <c r="Z250" s="40" t="str">
        <f t="shared" si="4"/>
        <v/>
      </c>
      <c r="AA250" s="40"/>
      <c r="AB250" s="95" t="str">
        <f>+IFERROR(IF(VLOOKUP(#REF!&amp;"-"&amp;ROW()-108,[1]ワークシート!$C$2:$BW$498,13,0)="","",VLOOKUP(#REF!&amp;"-"&amp;ROW()-108,[1]ワークシート!$C$2:$BW$498,13,0)),"")</f>
        <v/>
      </c>
      <c r="AC250" s="95"/>
      <c r="AD250" s="95" t="str">
        <f>+IFERROR(VLOOKUP(#REF!&amp;"-"&amp;ROW()-108,[1]ワークシート!$C$2:$BW$498,30,0),"")</f>
        <v/>
      </c>
      <c r="AE250" s="95"/>
      <c r="AF250" s="40" t="str">
        <f t="shared" si="5"/>
        <v/>
      </c>
      <c r="AG250" s="40"/>
      <c r="AH250" s="40"/>
      <c r="AI250" s="40"/>
      <c r="AJ250" s="95" t="str">
        <f>+IFERROR(IF(VLOOKUP(#REF!&amp;"-"&amp;ROW()-108,[1]ワークシート!$C$2:$BW$498,31,0)="","",VLOOKUP(#REF!&amp;"-"&amp;ROW()-108,[1]ワークシート!$C$2:$BW$498,31,0)),"")</f>
        <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hidden="1" customHeight="1">
      <c r="A251" s="2"/>
      <c r="B251" s="13" t="str">
        <f>+IFERROR(VLOOKUP(#REF!&amp;"-"&amp;ROW()-108,[1]ワークシート!$C$2:$BW$498,9,0),"")</f>
        <v/>
      </c>
      <c r="C251" s="24"/>
      <c r="D251" s="29" t="str">
        <f>+IFERROR(IF(VLOOKUP(#REF!&amp;"-"&amp;ROW()-108,[1]ワークシート!$C$2:$BW$498,10,0)="","",VLOOKUP(#REF!&amp;"-"&amp;ROW()-108,[1]ワークシート!$C$2:$BW$498,10,0)),"")</f>
        <v/>
      </c>
      <c r="E251" s="24"/>
      <c r="F251" s="13" t="str">
        <f>+IFERROR(VLOOKUP(#REF!&amp;"-"&amp;ROW()-108,[1]ワークシート!$C$2:$BW$498,11,0),"")</f>
        <v/>
      </c>
      <c r="G251" s="24"/>
      <c r="H251" s="40" t="str">
        <f>+IFERROR(VLOOKUP(#REF!&amp;"-"&amp;ROW()-108,[1]ワークシート!$C$2:$BW$498,12,0),"")</f>
        <v/>
      </c>
      <c r="I2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1" s="48"/>
      <c r="K251" s="13" t="str">
        <f>+IFERROR(VLOOKUP(#REF!&amp;"-"&amp;ROW()-108,[1]ワークシート!$C$2:$BW$498,19,0),"")</f>
        <v/>
      </c>
      <c r="L251" s="29"/>
      <c r="M251" s="24"/>
      <c r="N251" s="55" t="str">
        <f>+IFERROR(VLOOKUP(#REF!&amp;"-"&amp;ROW()-108,[1]ワークシート!$C$2:$BW$498,24,0),"")</f>
        <v/>
      </c>
      <c r="O251" s="62"/>
      <c r="P251" s="65" t="str">
        <f>+IFERROR(VLOOKUP(#REF!&amp;"-"&amp;ROW()-108,[1]ワークシート!$C$2:$BW$498,25,0),"")</f>
        <v/>
      </c>
      <c r="Q251" s="65"/>
      <c r="R251" s="74" t="str">
        <f>+IFERROR(VLOOKUP(#REF!&amp;"-"&amp;ROW()-108,[1]ワークシート!$C$2:$BW$498,55,0),"")</f>
        <v/>
      </c>
      <c r="S251" s="74"/>
      <c r="T251" s="74"/>
      <c r="U251" s="65" t="str">
        <f>+IFERROR(VLOOKUP(#REF!&amp;"-"&amp;ROW()-108,[1]ワークシート!$C$2:$BW$498,60,0),"")</f>
        <v/>
      </c>
      <c r="V251" s="65"/>
      <c r="W251" s="65" t="str">
        <f>+IFERROR(VLOOKUP(#REF!&amp;"-"&amp;ROW()-108,[1]ワークシート!$C$2:$BW$498,61,0),"")</f>
        <v/>
      </c>
      <c r="X251" s="65"/>
      <c r="Y251" s="65"/>
      <c r="Z251" s="40" t="str">
        <f t="shared" si="4"/>
        <v/>
      </c>
      <c r="AA251" s="40"/>
      <c r="AB251" s="95" t="str">
        <f>+IFERROR(IF(VLOOKUP(#REF!&amp;"-"&amp;ROW()-108,[1]ワークシート!$C$2:$BW$498,13,0)="","",VLOOKUP(#REF!&amp;"-"&amp;ROW()-108,[1]ワークシート!$C$2:$BW$498,13,0)),"")</f>
        <v/>
      </c>
      <c r="AC251" s="95"/>
      <c r="AD251" s="95" t="str">
        <f>+IFERROR(VLOOKUP(#REF!&amp;"-"&amp;ROW()-108,[1]ワークシート!$C$2:$BW$498,30,0),"")</f>
        <v/>
      </c>
      <c r="AE251" s="95"/>
      <c r="AF251" s="40" t="str">
        <f t="shared" si="5"/>
        <v/>
      </c>
      <c r="AG251" s="40"/>
      <c r="AH251" s="40"/>
      <c r="AI251" s="40"/>
      <c r="AJ251" s="95" t="str">
        <f>+IFERROR(IF(VLOOKUP(#REF!&amp;"-"&amp;ROW()-108,[1]ワークシート!$C$2:$BW$498,31,0)="","",VLOOKUP(#REF!&amp;"-"&amp;ROW()-108,[1]ワークシート!$C$2:$BW$498,31,0)),"")</f>
        <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hidden="1" customHeight="1">
      <c r="A252" s="2"/>
      <c r="B252" s="13" t="str">
        <f>+IFERROR(VLOOKUP(#REF!&amp;"-"&amp;ROW()-108,[1]ワークシート!$C$2:$BW$498,9,0),"")</f>
        <v/>
      </c>
      <c r="C252" s="24"/>
      <c r="D252" s="29" t="str">
        <f>+IFERROR(IF(VLOOKUP(#REF!&amp;"-"&amp;ROW()-108,[1]ワークシート!$C$2:$BW$498,10,0)="","",VLOOKUP(#REF!&amp;"-"&amp;ROW()-108,[1]ワークシート!$C$2:$BW$498,10,0)),"")</f>
        <v/>
      </c>
      <c r="E252" s="24"/>
      <c r="F252" s="13" t="str">
        <f>+IFERROR(VLOOKUP(#REF!&amp;"-"&amp;ROW()-108,[1]ワークシート!$C$2:$BW$498,11,0),"")</f>
        <v/>
      </c>
      <c r="G252" s="24"/>
      <c r="H252" s="40" t="str">
        <f>+IFERROR(VLOOKUP(#REF!&amp;"-"&amp;ROW()-108,[1]ワークシート!$C$2:$BW$498,12,0),"")</f>
        <v/>
      </c>
      <c r="I2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2" s="48"/>
      <c r="K252" s="13" t="str">
        <f>+IFERROR(VLOOKUP(#REF!&amp;"-"&amp;ROW()-108,[1]ワークシート!$C$2:$BW$498,19,0),"")</f>
        <v/>
      </c>
      <c r="L252" s="29"/>
      <c r="M252" s="24"/>
      <c r="N252" s="55" t="str">
        <f>+IFERROR(VLOOKUP(#REF!&amp;"-"&amp;ROW()-108,[1]ワークシート!$C$2:$BW$498,24,0),"")</f>
        <v/>
      </c>
      <c r="O252" s="62"/>
      <c r="P252" s="65" t="str">
        <f>+IFERROR(VLOOKUP(#REF!&amp;"-"&amp;ROW()-108,[1]ワークシート!$C$2:$BW$498,25,0),"")</f>
        <v/>
      </c>
      <c r="Q252" s="65"/>
      <c r="R252" s="74" t="str">
        <f>+IFERROR(VLOOKUP(#REF!&amp;"-"&amp;ROW()-108,[1]ワークシート!$C$2:$BW$498,55,0),"")</f>
        <v/>
      </c>
      <c r="S252" s="74"/>
      <c r="T252" s="74"/>
      <c r="U252" s="65" t="str">
        <f>+IFERROR(VLOOKUP(#REF!&amp;"-"&amp;ROW()-108,[1]ワークシート!$C$2:$BW$498,60,0),"")</f>
        <v/>
      </c>
      <c r="V252" s="65"/>
      <c r="W252" s="65" t="str">
        <f>+IFERROR(VLOOKUP(#REF!&amp;"-"&amp;ROW()-108,[1]ワークシート!$C$2:$BW$498,61,0),"")</f>
        <v/>
      </c>
      <c r="X252" s="65"/>
      <c r="Y252" s="65"/>
      <c r="Z252" s="40" t="str">
        <f t="shared" si="4"/>
        <v/>
      </c>
      <c r="AA252" s="40"/>
      <c r="AB252" s="95" t="str">
        <f>+IFERROR(IF(VLOOKUP(#REF!&amp;"-"&amp;ROW()-108,[1]ワークシート!$C$2:$BW$498,13,0)="","",VLOOKUP(#REF!&amp;"-"&amp;ROW()-108,[1]ワークシート!$C$2:$BW$498,13,0)),"")</f>
        <v/>
      </c>
      <c r="AC252" s="95"/>
      <c r="AD252" s="95" t="str">
        <f>+IFERROR(VLOOKUP(#REF!&amp;"-"&amp;ROW()-108,[1]ワークシート!$C$2:$BW$498,30,0),"")</f>
        <v/>
      </c>
      <c r="AE252" s="95"/>
      <c r="AF252" s="40" t="str">
        <f t="shared" si="5"/>
        <v/>
      </c>
      <c r="AG252" s="40"/>
      <c r="AH252" s="40"/>
      <c r="AI252" s="40"/>
      <c r="AJ252" s="95" t="str">
        <f>+IFERROR(IF(VLOOKUP(#REF!&amp;"-"&amp;ROW()-108,[1]ワークシート!$C$2:$BW$498,31,0)="","",VLOOKUP(#REF!&amp;"-"&amp;ROW()-108,[1]ワークシート!$C$2:$BW$498,31,0)),"")</f>
        <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hidden="1" customHeight="1">
      <c r="A253" s="2"/>
      <c r="B253" s="13" t="str">
        <f>+IFERROR(VLOOKUP(#REF!&amp;"-"&amp;ROW()-108,[1]ワークシート!$C$2:$BW$498,9,0),"")</f>
        <v/>
      </c>
      <c r="C253" s="24"/>
      <c r="D253" s="29" t="str">
        <f>+IFERROR(IF(VLOOKUP(#REF!&amp;"-"&amp;ROW()-108,[1]ワークシート!$C$2:$BW$498,10,0)="","",VLOOKUP(#REF!&amp;"-"&amp;ROW()-108,[1]ワークシート!$C$2:$BW$498,10,0)),"")</f>
        <v/>
      </c>
      <c r="E253" s="24"/>
      <c r="F253" s="13" t="str">
        <f>+IFERROR(VLOOKUP(#REF!&amp;"-"&amp;ROW()-108,[1]ワークシート!$C$2:$BW$498,11,0),"")</f>
        <v/>
      </c>
      <c r="G253" s="24"/>
      <c r="H253" s="40" t="str">
        <f>+IFERROR(VLOOKUP(#REF!&amp;"-"&amp;ROW()-108,[1]ワークシート!$C$2:$BW$498,12,0),"")</f>
        <v/>
      </c>
      <c r="I2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3" s="48"/>
      <c r="K253" s="13" t="str">
        <f>+IFERROR(VLOOKUP(#REF!&amp;"-"&amp;ROW()-108,[1]ワークシート!$C$2:$BW$498,19,0),"")</f>
        <v/>
      </c>
      <c r="L253" s="29"/>
      <c r="M253" s="24"/>
      <c r="N253" s="55" t="str">
        <f>+IFERROR(VLOOKUP(#REF!&amp;"-"&amp;ROW()-108,[1]ワークシート!$C$2:$BW$498,24,0),"")</f>
        <v/>
      </c>
      <c r="O253" s="62"/>
      <c r="P253" s="65" t="str">
        <f>+IFERROR(VLOOKUP(#REF!&amp;"-"&amp;ROW()-108,[1]ワークシート!$C$2:$BW$498,25,0),"")</f>
        <v/>
      </c>
      <c r="Q253" s="65"/>
      <c r="R253" s="74" t="str">
        <f>+IFERROR(VLOOKUP(#REF!&amp;"-"&amp;ROW()-108,[1]ワークシート!$C$2:$BW$498,55,0),"")</f>
        <v/>
      </c>
      <c r="S253" s="74"/>
      <c r="T253" s="74"/>
      <c r="U253" s="65" t="str">
        <f>+IFERROR(VLOOKUP(#REF!&amp;"-"&amp;ROW()-108,[1]ワークシート!$C$2:$BW$498,60,0),"")</f>
        <v/>
      </c>
      <c r="V253" s="65"/>
      <c r="W253" s="65" t="str">
        <f>+IFERROR(VLOOKUP(#REF!&amp;"-"&amp;ROW()-108,[1]ワークシート!$C$2:$BW$498,61,0),"")</f>
        <v/>
      </c>
      <c r="X253" s="65"/>
      <c r="Y253" s="65"/>
      <c r="Z253" s="40" t="str">
        <f t="shared" si="4"/>
        <v/>
      </c>
      <c r="AA253" s="40"/>
      <c r="AB253" s="95" t="str">
        <f>+IFERROR(IF(VLOOKUP(#REF!&amp;"-"&amp;ROW()-108,[1]ワークシート!$C$2:$BW$498,13,0)="","",VLOOKUP(#REF!&amp;"-"&amp;ROW()-108,[1]ワークシート!$C$2:$BW$498,13,0)),"")</f>
        <v/>
      </c>
      <c r="AC253" s="95"/>
      <c r="AD253" s="95" t="str">
        <f>+IFERROR(VLOOKUP(#REF!&amp;"-"&amp;ROW()-108,[1]ワークシート!$C$2:$BW$498,30,0),"")</f>
        <v/>
      </c>
      <c r="AE253" s="95"/>
      <c r="AF253" s="40" t="str">
        <f t="shared" si="5"/>
        <v/>
      </c>
      <c r="AG253" s="40"/>
      <c r="AH253" s="40"/>
      <c r="AI253" s="40"/>
      <c r="AJ253" s="95" t="str">
        <f>+IFERROR(IF(VLOOKUP(#REF!&amp;"-"&amp;ROW()-108,[1]ワークシート!$C$2:$BW$498,31,0)="","",VLOOKUP(#REF!&amp;"-"&amp;ROW()-108,[1]ワークシート!$C$2:$BW$498,31,0)),"")</f>
        <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hidden="1" customHeight="1">
      <c r="A254" s="2"/>
      <c r="B254" s="13" t="str">
        <f>+IFERROR(VLOOKUP(#REF!&amp;"-"&amp;ROW()-108,[1]ワークシート!$C$2:$BW$498,9,0),"")</f>
        <v/>
      </c>
      <c r="C254" s="24"/>
      <c r="D254" s="29" t="str">
        <f>+IFERROR(IF(VLOOKUP(#REF!&amp;"-"&amp;ROW()-108,[1]ワークシート!$C$2:$BW$498,10,0)="","",VLOOKUP(#REF!&amp;"-"&amp;ROW()-108,[1]ワークシート!$C$2:$BW$498,10,0)),"")</f>
        <v/>
      </c>
      <c r="E254" s="24"/>
      <c r="F254" s="13" t="str">
        <f>+IFERROR(VLOOKUP(#REF!&amp;"-"&amp;ROW()-108,[1]ワークシート!$C$2:$BW$498,11,0),"")</f>
        <v/>
      </c>
      <c r="G254" s="24"/>
      <c r="H254" s="40" t="str">
        <f>+IFERROR(VLOOKUP(#REF!&amp;"-"&amp;ROW()-108,[1]ワークシート!$C$2:$BW$498,12,0),"")</f>
        <v/>
      </c>
      <c r="I2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4" s="48"/>
      <c r="K254" s="13" t="str">
        <f>+IFERROR(VLOOKUP(#REF!&amp;"-"&amp;ROW()-108,[1]ワークシート!$C$2:$BW$498,19,0),"")</f>
        <v/>
      </c>
      <c r="L254" s="29"/>
      <c r="M254" s="24"/>
      <c r="N254" s="55" t="str">
        <f>+IFERROR(VLOOKUP(#REF!&amp;"-"&amp;ROW()-108,[1]ワークシート!$C$2:$BW$498,24,0),"")</f>
        <v/>
      </c>
      <c r="O254" s="62"/>
      <c r="P254" s="65" t="str">
        <f>+IFERROR(VLOOKUP(#REF!&amp;"-"&amp;ROW()-108,[1]ワークシート!$C$2:$BW$498,25,0),"")</f>
        <v/>
      </c>
      <c r="Q254" s="65"/>
      <c r="R254" s="74" t="str">
        <f>+IFERROR(VLOOKUP(#REF!&amp;"-"&amp;ROW()-108,[1]ワークシート!$C$2:$BW$498,55,0),"")</f>
        <v/>
      </c>
      <c r="S254" s="74"/>
      <c r="T254" s="74"/>
      <c r="U254" s="65" t="str">
        <f>+IFERROR(VLOOKUP(#REF!&amp;"-"&amp;ROW()-108,[1]ワークシート!$C$2:$BW$498,60,0),"")</f>
        <v/>
      </c>
      <c r="V254" s="65"/>
      <c r="W254" s="65" t="str">
        <f>+IFERROR(VLOOKUP(#REF!&amp;"-"&amp;ROW()-108,[1]ワークシート!$C$2:$BW$498,61,0),"")</f>
        <v/>
      </c>
      <c r="X254" s="65"/>
      <c r="Y254" s="65"/>
      <c r="Z254" s="40" t="str">
        <f t="shared" si="4"/>
        <v/>
      </c>
      <c r="AA254" s="40"/>
      <c r="AB254" s="95" t="str">
        <f>+IFERROR(IF(VLOOKUP(#REF!&amp;"-"&amp;ROW()-108,[1]ワークシート!$C$2:$BW$498,13,0)="","",VLOOKUP(#REF!&amp;"-"&amp;ROW()-108,[1]ワークシート!$C$2:$BW$498,13,0)),"")</f>
        <v/>
      </c>
      <c r="AC254" s="95"/>
      <c r="AD254" s="95" t="str">
        <f>+IFERROR(VLOOKUP(#REF!&amp;"-"&amp;ROW()-108,[1]ワークシート!$C$2:$BW$498,30,0),"")</f>
        <v/>
      </c>
      <c r="AE254" s="95"/>
      <c r="AF254" s="40" t="str">
        <f t="shared" si="5"/>
        <v/>
      </c>
      <c r="AG254" s="40"/>
      <c r="AH254" s="40"/>
      <c r="AI254" s="40"/>
      <c r="AJ254" s="95" t="str">
        <f>+IFERROR(IF(VLOOKUP(#REF!&amp;"-"&amp;ROW()-108,[1]ワークシート!$C$2:$BW$498,31,0)="","",VLOOKUP(#REF!&amp;"-"&amp;ROW()-108,[1]ワークシート!$C$2:$BW$498,31,0)),"")</f>
        <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hidden="1" customHeight="1">
      <c r="A255" s="2"/>
      <c r="B255" s="13" t="str">
        <f>+IFERROR(VLOOKUP(#REF!&amp;"-"&amp;ROW()-108,[1]ワークシート!$C$2:$BW$498,9,0),"")</f>
        <v/>
      </c>
      <c r="C255" s="24"/>
      <c r="D255" s="29" t="str">
        <f>+IFERROR(IF(VLOOKUP(#REF!&amp;"-"&amp;ROW()-108,[1]ワークシート!$C$2:$BW$498,10,0)="","",VLOOKUP(#REF!&amp;"-"&amp;ROW()-108,[1]ワークシート!$C$2:$BW$498,10,0)),"")</f>
        <v/>
      </c>
      <c r="E255" s="24"/>
      <c r="F255" s="13" t="str">
        <f>+IFERROR(VLOOKUP(#REF!&amp;"-"&amp;ROW()-108,[1]ワークシート!$C$2:$BW$498,11,0),"")</f>
        <v/>
      </c>
      <c r="G255" s="24"/>
      <c r="H255" s="40" t="str">
        <f>+IFERROR(VLOOKUP(#REF!&amp;"-"&amp;ROW()-108,[1]ワークシート!$C$2:$BW$498,12,0),"")</f>
        <v/>
      </c>
      <c r="I2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5" s="48"/>
      <c r="K255" s="13" t="str">
        <f>+IFERROR(VLOOKUP(#REF!&amp;"-"&amp;ROW()-108,[1]ワークシート!$C$2:$BW$498,19,0),"")</f>
        <v/>
      </c>
      <c r="L255" s="29"/>
      <c r="M255" s="24"/>
      <c r="N255" s="55" t="str">
        <f>+IFERROR(VLOOKUP(#REF!&amp;"-"&amp;ROW()-108,[1]ワークシート!$C$2:$BW$498,24,0),"")</f>
        <v/>
      </c>
      <c r="O255" s="62"/>
      <c r="P255" s="65" t="str">
        <f>+IFERROR(VLOOKUP(#REF!&amp;"-"&amp;ROW()-108,[1]ワークシート!$C$2:$BW$498,25,0),"")</f>
        <v/>
      </c>
      <c r="Q255" s="65"/>
      <c r="R255" s="74" t="str">
        <f>+IFERROR(VLOOKUP(#REF!&amp;"-"&amp;ROW()-108,[1]ワークシート!$C$2:$BW$498,55,0),"")</f>
        <v/>
      </c>
      <c r="S255" s="74"/>
      <c r="T255" s="74"/>
      <c r="U255" s="65" t="str">
        <f>+IFERROR(VLOOKUP(#REF!&amp;"-"&amp;ROW()-108,[1]ワークシート!$C$2:$BW$498,60,0),"")</f>
        <v/>
      </c>
      <c r="V255" s="65"/>
      <c r="W255" s="65" t="str">
        <f>+IFERROR(VLOOKUP(#REF!&amp;"-"&amp;ROW()-108,[1]ワークシート!$C$2:$BW$498,61,0),"")</f>
        <v/>
      </c>
      <c r="X255" s="65"/>
      <c r="Y255" s="65"/>
      <c r="Z255" s="40" t="str">
        <f t="shared" si="4"/>
        <v/>
      </c>
      <c r="AA255" s="40"/>
      <c r="AB255" s="95" t="str">
        <f>+IFERROR(IF(VLOOKUP(#REF!&amp;"-"&amp;ROW()-108,[1]ワークシート!$C$2:$BW$498,13,0)="","",VLOOKUP(#REF!&amp;"-"&amp;ROW()-108,[1]ワークシート!$C$2:$BW$498,13,0)),"")</f>
        <v/>
      </c>
      <c r="AC255" s="95"/>
      <c r="AD255" s="95" t="str">
        <f>+IFERROR(VLOOKUP(#REF!&amp;"-"&amp;ROW()-108,[1]ワークシート!$C$2:$BW$498,30,0),"")</f>
        <v/>
      </c>
      <c r="AE255" s="95"/>
      <c r="AF255" s="40" t="str">
        <f t="shared" si="5"/>
        <v/>
      </c>
      <c r="AG255" s="40"/>
      <c r="AH255" s="40"/>
      <c r="AI255" s="40"/>
      <c r="AJ255" s="95" t="str">
        <f>+IFERROR(IF(VLOOKUP(#REF!&amp;"-"&amp;ROW()-108,[1]ワークシート!$C$2:$BW$498,31,0)="","",VLOOKUP(#REF!&amp;"-"&amp;ROW()-108,[1]ワークシート!$C$2:$BW$498,31,0)),"")</f>
        <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hidden="1" customHeight="1">
      <c r="A256" s="2"/>
      <c r="B256" s="13" t="str">
        <f>+IFERROR(VLOOKUP(#REF!&amp;"-"&amp;ROW()-108,[1]ワークシート!$C$2:$BW$498,9,0),"")</f>
        <v/>
      </c>
      <c r="C256" s="24"/>
      <c r="D256" s="29" t="str">
        <f>+IFERROR(IF(VLOOKUP(#REF!&amp;"-"&amp;ROW()-108,[1]ワークシート!$C$2:$BW$498,10,0)="","",VLOOKUP(#REF!&amp;"-"&amp;ROW()-108,[1]ワークシート!$C$2:$BW$498,10,0)),"")</f>
        <v/>
      </c>
      <c r="E256" s="24"/>
      <c r="F256" s="13" t="str">
        <f>+IFERROR(VLOOKUP(#REF!&amp;"-"&amp;ROW()-108,[1]ワークシート!$C$2:$BW$498,11,0),"")</f>
        <v/>
      </c>
      <c r="G256" s="24"/>
      <c r="H256" s="40" t="str">
        <f>+IFERROR(VLOOKUP(#REF!&amp;"-"&amp;ROW()-108,[1]ワークシート!$C$2:$BW$498,12,0),"")</f>
        <v/>
      </c>
      <c r="I2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6" s="48"/>
      <c r="K256" s="13" t="str">
        <f>+IFERROR(VLOOKUP(#REF!&amp;"-"&amp;ROW()-108,[1]ワークシート!$C$2:$BW$498,19,0),"")</f>
        <v/>
      </c>
      <c r="L256" s="29"/>
      <c r="M256" s="24"/>
      <c r="N256" s="55" t="str">
        <f>+IFERROR(VLOOKUP(#REF!&amp;"-"&amp;ROW()-108,[1]ワークシート!$C$2:$BW$498,24,0),"")</f>
        <v/>
      </c>
      <c r="O256" s="62"/>
      <c r="P256" s="65" t="str">
        <f>+IFERROR(VLOOKUP(#REF!&amp;"-"&amp;ROW()-108,[1]ワークシート!$C$2:$BW$498,25,0),"")</f>
        <v/>
      </c>
      <c r="Q256" s="65"/>
      <c r="R256" s="74" t="str">
        <f>+IFERROR(VLOOKUP(#REF!&amp;"-"&amp;ROW()-108,[1]ワークシート!$C$2:$BW$498,55,0),"")</f>
        <v/>
      </c>
      <c r="S256" s="74"/>
      <c r="T256" s="74"/>
      <c r="U256" s="65" t="str">
        <f>+IFERROR(VLOOKUP(#REF!&amp;"-"&amp;ROW()-108,[1]ワークシート!$C$2:$BW$498,60,0),"")</f>
        <v/>
      </c>
      <c r="V256" s="65"/>
      <c r="W256" s="65" t="str">
        <f>+IFERROR(VLOOKUP(#REF!&amp;"-"&amp;ROW()-108,[1]ワークシート!$C$2:$BW$498,61,0),"")</f>
        <v/>
      </c>
      <c r="X256" s="65"/>
      <c r="Y256" s="65"/>
      <c r="Z256" s="40" t="str">
        <f t="shared" si="4"/>
        <v/>
      </c>
      <c r="AA256" s="40"/>
      <c r="AB256" s="95" t="str">
        <f>+IFERROR(IF(VLOOKUP(#REF!&amp;"-"&amp;ROW()-108,[1]ワークシート!$C$2:$BW$498,13,0)="","",VLOOKUP(#REF!&amp;"-"&amp;ROW()-108,[1]ワークシート!$C$2:$BW$498,13,0)),"")</f>
        <v/>
      </c>
      <c r="AC256" s="95"/>
      <c r="AD256" s="95" t="str">
        <f>+IFERROR(VLOOKUP(#REF!&amp;"-"&amp;ROW()-108,[1]ワークシート!$C$2:$BW$498,30,0),"")</f>
        <v/>
      </c>
      <c r="AE256" s="95"/>
      <c r="AF256" s="40" t="str">
        <f t="shared" si="5"/>
        <v/>
      </c>
      <c r="AG256" s="40"/>
      <c r="AH256" s="40"/>
      <c r="AI256" s="40"/>
      <c r="AJ256" s="95" t="str">
        <f>+IFERROR(IF(VLOOKUP(#REF!&amp;"-"&amp;ROW()-108,[1]ワークシート!$C$2:$BW$498,31,0)="","",VLOOKUP(#REF!&amp;"-"&amp;ROW()-108,[1]ワークシート!$C$2:$BW$498,31,0)),"")</f>
        <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hidden="1" customHeight="1">
      <c r="A257" s="2"/>
      <c r="B257" s="13" t="str">
        <f>+IFERROR(VLOOKUP(#REF!&amp;"-"&amp;ROW()-108,[1]ワークシート!$C$2:$BW$498,9,0),"")</f>
        <v/>
      </c>
      <c r="C257" s="24"/>
      <c r="D257" s="29" t="str">
        <f>+IFERROR(IF(VLOOKUP(#REF!&amp;"-"&amp;ROW()-108,[1]ワークシート!$C$2:$BW$498,10,0)="","",VLOOKUP(#REF!&amp;"-"&amp;ROW()-108,[1]ワークシート!$C$2:$BW$498,10,0)),"")</f>
        <v/>
      </c>
      <c r="E257" s="24"/>
      <c r="F257" s="13" t="str">
        <f>+IFERROR(VLOOKUP(#REF!&amp;"-"&amp;ROW()-108,[1]ワークシート!$C$2:$BW$498,11,0),"")</f>
        <v/>
      </c>
      <c r="G257" s="24"/>
      <c r="H257" s="40" t="str">
        <f>+IFERROR(VLOOKUP(#REF!&amp;"-"&amp;ROW()-108,[1]ワークシート!$C$2:$BW$498,12,0),"")</f>
        <v/>
      </c>
      <c r="I2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7" s="48"/>
      <c r="K257" s="13" t="str">
        <f>+IFERROR(VLOOKUP(#REF!&amp;"-"&amp;ROW()-108,[1]ワークシート!$C$2:$BW$498,19,0),"")</f>
        <v/>
      </c>
      <c r="L257" s="29"/>
      <c r="M257" s="24"/>
      <c r="N257" s="55" t="str">
        <f>+IFERROR(VLOOKUP(#REF!&amp;"-"&amp;ROW()-108,[1]ワークシート!$C$2:$BW$498,24,0),"")</f>
        <v/>
      </c>
      <c r="O257" s="62"/>
      <c r="P257" s="65" t="str">
        <f>+IFERROR(VLOOKUP(#REF!&amp;"-"&amp;ROW()-108,[1]ワークシート!$C$2:$BW$498,25,0),"")</f>
        <v/>
      </c>
      <c r="Q257" s="65"/>
      <c r="R257" s="74" t="str">
        <f>+IFERROR(VLOOKUP(#REF!&amp;"-"&amp;ROW()-108,[1]ワークシート!$C$2:$BW$498,55,0),"")</f>
        <v/>
      </c>
      <c r="S257" s="74"/>
      <c r="T257" s="74"/>
      <c r="U257" s="65" t="str">
        <f>+IFERROR(VLOOKUP(#REF!&amp;"-"&amp;ROW()-108,[1]ワークシート!$C$2:$BW$498,60,0),"")</f>
        <v/>
      </c>
      <c r="V257" s="65"/>
      <c r="W257" s="65" t="str">
        <f>+IFERROR(VLOOKUP(#REF!&amp;"-"&amp;ROW()-108,[1]ワークシート!$C$2:$BW$498,61,0),"")</f>
        <v/>
      </c>
      <c r="X257" s="65"/>
      <c r="Y257" s="65"/>
      <c r="Z257" s="40" t="str">
        <f t="shared" si="4"/>
        <v/>
      </c>
      <c r="AA257" s="40"/>
      <c r="AB257" s="95" t="str">
        <f>+IFERROR(IF(VLOOKUP(#REF!&amp;"-"&amp;ROW()-108,[1]ワークシート!$C$2:$BW$498,13,0)="","",VLOOKUP(#REF!&amp;"-"&amp;ROW()-108,[1]ワークシート!$C$2:$BW$498,13,0)),"")</f>
        <v/>
      </c>
      <c r="AC257" s="95"/>
      <c r="AD257" s="95" t="str">
        <f>+IFERROR(VLOOKUP(#REF!&amp;"-"&amp;ROW()-108,[1]ワークシート!$C$2:$BW$498,30,0),"")</f>
        <v/>
      </c>
      <c r="AE257" s="95"/>
      <c r="AF257" s="40" t="str">
        <f t="shared" si="5"/>
        <v/>
      </c>
      <c r="AG257" s="40"/>
      <c r="AH257" s="40"/>
      <c r="AI257" s="40"/>
      <c r="AJ257" s="95" t="str">
        <f>+IFERROR(IF(VLOOKUP(#REF!&amp;"-"&amp;ROW()-108,[1]ワークシート!$C$2:$BW$498,31,0)="","",VLOOKUP(#REF!&amp;"-"&amp;ROW()-108,[1]ワークシート!$C$2:$BW$498,31,0)),"")</f>
        <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hidden="1" customHeight="1">
      <c r="A258" s="2"/>
      <c r="B258" s="13" t="str">
        <f>+IFERROR(VLOOKUP(#REF!&amp;"-"&amp;ROW()-108,[1]ワークシート!$C$2:$BW$498,9,0),"")</f>
        <v/>
      </c>
      <c r="C258" s="24"/>
      <c r="D258" s="29" t="str">
        <f>+IFERROR(IF(VLOOKUP(#REF!&amp;"-"&amp;ROW()-108,[1]ワークシート!$C$2:$BW$498,10,0)="","",VLOOKUP(#REF!&amp;"-"&amp;ROW()-108,[1]ワークシート!$C$2:$BW$498,10,0)),"")</f>
        <v/>
      </c>
      <c r="E258" s="24"/>
      <c r="F258" s="13" t="str">
        <f>+IFERROR(VLOOKUP(#REF!&amp;"-"&amp;ROW()-108,[1]ワークシート!$C$2:$BW$498,11,0),"")</f>
        <v/>
      </c>
      <c r="G258" s="24"/>
      <c r="H258" s="40" t="str">
        <f>+IFERROR(VLOOKUP(#REF!&amp;"-"&amp;ROW()-108,[1]ワークシート!$C$2:$BW$498,12,0),"")</f>
        <v/>
      </c>
      <c r="I2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8" s="48"/>
      <c r="K258" s="13" t="str">
        <f>+IFERROR(VLOOKUP(#REF!&amp;"-"&amp;ROW()-108,[1]ワークシート!$C$2:$BW$498,19,0),"")</f>
        <v/>
      </c>
      <c r="L258" s="29"/>
      <c r="M258" s="24"/>
      <c r="N258" s="55" t="str">
        <f>+IFERROR(VLOOKUP(#REF!&amp;"-"&amp;ROW()-108,[1]ワークシート!$C$2:$BW$498,24,0),"")</f>
        <v/>
      </c>
      <c r="O258" s="62"/>
      <c r="P258" s="65" t="str">
        <f>+IFERROR(VLOOKUP(#REF!&amp;"-"&amp;ROW()-108,[1]ワークシート!$C$2:$BW$498,25,0),"")</f>
        <v/>
      </c>
      <c r="Q258" s="65"/>
      <c r="R258" s="74" t="str">
        <f>+IFERROR(VLOOKUP(#REF!&amp;"-"&amp;ROW()-108,[1]ワークシート!$C$2:$BW$498,55,0),"")</f>
        <v/>
      </c>
      <c r="S258" s="74"/>
      <c r="T258" s="74"/>
      <c r="U258" s="65" t="str">
        <f>+IFERROR(VLOOKUP(#REF!&amp;"-"&amp;ROW()-108,[1]ワークシート!$C$2:$BW$498,60,0),"")</f>
        <v/>
      </c>
      <c r="V258" s="65"/>
      <c r="W258" s="65" t="str">
        <f>+IFERROR(VLOOKUP(#REF!&amp;"-"&amp;ROW()-108,[1]ワークシート!$C$2:$BW$498,61,0),"")</f>
        <v/>
      </c>
      <c r="X258" s="65"/>
      <c r="Y258" s="65"/>
      <c r="Z258" s="40" t="str">
        <f t="shared" si="4"/>
        <v/>
      </c>
      <c r="AA258" s="40"/>
      <c r="AB258" s="95" t="str">
        <f>+IFERROR(IF(VLOOKUP(#REF!&amp;"-"&amp;ROW()-108,[1]ワークシート!$C$2:$BW$498,13,0)="","",VLOOKUP(#REF!&amp;"-"&amp;ROW()-108,[1]ワークシート!$C$2:$BW$498,13,0)),"")</f>
        <v/>
      </c>
      <c r="AC258" s="95"/>
      <c r="AD258" s="95" t="str">
        <f>+IFERROR(VLOOKUP(#REF!&amp;"-"&amp;ROW()-108,[1]ワークシート!$C$2:$BW$498,30,0),"")</f>
        <v/>
      </c>
      <c r="AE258" s="95"/>
      <c r="AF258" s="40" t="str">
        <f t="shared" si="5"/>
        <v/>
      </c>
      <c r="AG258" s="40"/>
      <c r="AH258" s="40"/>
      <c r="AI258" s="40"/>
      <c r="AJ258" s="95" t="str">
        <f>+IFERROR(IF(VLOOKUP(#REF!&amp;"-"&amp;ROW()-108,[1]ワークシート!$C$2:$BW$498,31,0)="","",VLOOKUP(#REF!&amp;"-"&amp;ROW()-108,[1]ワークシート!$C$2:$BW$498,31,0)),"")</f>
        <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hidden="1" customHeight="1">
      <c r="A259" s="2"/>
      <c r="B259" s="13" t="str">
        <f>+IFERROR(VLOOKUP(#REF!&amp;"-"&amp;ROW()-108,[1]ワークシート!$C$2:$BW$498,9,0),"")</f>
        <v/>
      </c>
      <c r="C259" s="24"/>
      <c r="D259" s="29" t="str">
        <f>+IFERROR(IF(VLOOKUP(#REF!&amp;"-"&amp;ROW()-108,[1]ワークシート!$C$2:$BW$498,10,0)="","",VLOOKUP(#REF!&amp;"-"&amp;ROW()-108,[1]ワークシート!$C$2:$BW$498,10,0)),"")</f>
        <v/>
      </c>
      <c r="E259" s="24"/>
      <c r="F259" s="13" t="str">
        <f>+IFERROR(VLOOKUP(#REF!&amp;"-"&amp;ROW()-108,[1]ワークシート!$C$2:$BW$498,11,0),"")</f>
        <v/>
      </c>
      <c r="G259" s="24"/>
      <c r="H259" s="40" t="str">
        <f>+IFERROR(VLOOKUP(#REF!&amp;"-"&amp;ROW()-108,[1]ワークシート!$C$2:$BW$498,12,0),"")</f>
        <v/>
      </c>
      <c r="I2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9" s="48"/>
      <c r="K259" s="13" t="str">
        <f>+IFERROR(VLOOKUP(#REF!&amp;"-"&amp;ROW()-108,[1]ワークシート!$C$2:$BW$498,19,0),"")</f>
        <v/>
      </c>
      <c r="L259" s="29"/>
      <c r="M259" s="24"/>
      <c r="N259" s="55" t="str">
        <f>+IFERROR(VLOOKUP(#REF!&amp;"-"&amp;ROW()-108,[1]ワークシート!$C$2:$BW$498,24,0),"")</f>
        <v/>
      </c>
      <c r="O259" s="62"/>
      <c r="P259" s="65" t="str">
        <f>+IFERROR(VLOOKUP(#REF!&amp;"-"&amp;ROW()-108,[1]ワークシート!$C$2:$BW$498,25,0),"")</f>
        <v/>
      </c>
      <c r="Q259" s="65"/>
      <c r="R259" s="74" t="str">
        <f>+IFERROR(VLOOKUP(#REF!&amp;"-"&amp;ROW()-108,[1]ワークシート!$C$2:$BW$498,55,0),"")</f>
        <v/>
      </c>
      <c r="S259" s="74"/>
      <c r="T259" s="74"/>
      <c r="U259" s="65" t="str">
        <f>+IFERROR(VLOOKUP(#REF!&amp;"-"&amp;ROW()-108,[1]ワークシート!$C$2:$BW$498,60,0),"")</f>
        <v/>
      </c>
      <c r="V259" s="65"/>
      <c r="W259" s="65" t="str">
        <f>+IFERROR(VLOOKUP(#REF!&amp;"-"&amp;ROW()-108,[1]ワークシート!$C$2:$BW$498,61,0),"")</f>
        <v/>
      </c>
      <c r="X259" s="65"/>
      <c r="Y259" s="65"/>
      <c r="Z259" s="40" t="str">
        <f t="shared" si="4"/>
        <v/>
      </c>
      <c r="AA259" s="40"/>
      <c r="AB259" s="95" t="str">
        <f>+IFERROR(IF(VLOOKUP(#REF!&amp;"-"&amp;ROW()-108,[1]ワークシート!$C$2:$BW$498,13,0)="","",VLOOKUP(#REF!&amp;"-"&amp;ROW()-108,[1]ワークシート!$C$2:$BW$498,13,0)),"")</f>
        <v/>
      </c>
      <c r="AC259" s="95"/>
      <c r="AD259" s="95" t="str">
        <f>+IFERROR(VLOOKUP(#REF!&amp;"-"&amp;ROW()-108,[1]ワークシート!$C$2:$BW$498,30,0),"")</f>
        <v/>
      </c>
      <c r="AE259" s="95"/>
      <c r="AF259" s="40" t="str">
        <f t="shared" si="5"/>
        <v/>
      </c>
      <c r="AG259" s="40"/>
      <c r="AH259" s="40"/>
      <c r="AI259" s="40"/>
      <c r="AJ259" s="95" t="str">
        <f>+IFERROR(IF(VLOOKUP(#REF!&amp;"-"&amp;ROW()-108,[1]ワークシート!$C$2:$BW$498,31,0)="","",VLOOKUP(#REF!&amp;"-"&amp;ROW()-108,[1]ワークシート!$C$2:$BW$498,31,0)),"")</f>
        <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hidden="1" customHeight="1">
      <c r="A260" s="2"/>
      <c r="B260" s="13" t="str">
        <f>+IFERROR(VLOOKUP(#REF!&amp;"-"&amp;ROW()-108,[1]ワークシート!$C$2:$BW$498,9,0),"")</f>
        <v/>
      </c>
      <c r="C260" s="24"/>
      <c r="D260" s="29" t="str">
        <f>+IFERROR(IF(VLOOKUP(#REF!&amp;"-"&amp;ROW()-108,[1]ワークシート!$C$2:$BW$498,10,0)="","",VLOOKUP(#REF!&amp;"-"&amp;ROW()-108,[1]ワークシート!$C$2:$BW$498,10,0)),"")</f>
        <v/>
      </c>
      <c r="E260" s="24"/>
      <c r="F260" s="13" t="str">
        <f>+IFERROR(VLOOKUP(#REF!&amp;"-"&amp;ROW()-108,[1]ワークシート!$C$2:$BW$498,11,0),"")</f>
        <v/>
      </c>
      <c r="G260" s="24"/>
      <c r="H260" s="40" t="str">
        <f>+IFERROR(VLOOKUP(#REF!&amp;"-"&amp;ROW()-108,[1]ワークシート!$C$2:$BW$498,12,0),"")</f>
        <v/>
      </c>
      <c r="I2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0" s="48"/>
      <c r="K260" s="13" t="str">
        <f>+IFERROR(VLOOKUP(#REF!&amp;"-"&amp;ROW()-108,[1]ワークシート!$C$2:$BW$498,19,0),"")</f>
        <v/>
      </c>
      <c r="L260" s="29"/>
      <c r="M260" s="24"/>
      <c r="N260" s="55" t="str">
        <f>+IFERROR(VLOOKUP(#REF!&amp;"-"&amp;ROW()-108,[1]ワークシート!$C$2:$BW$498,24,0),"")</f>
        <v/>
      </c>
      <c r="O260" s="62"/>
      <c r="P260" s="65" t="str">
        <f>+IFERROR(VLOOKUP(#REF!&amp;"-"&amp;ROW()-108,[1]ワークシート!$C$2:$BW$498,25,0),"")</f>
        <v/>
      </c>
      <c r="Q260" s="65"/>
      <c r="R260" s="74" t="str">
        <f>+IFERROR(VLOOKUP(#REF!&amp;"-"&amp;ROW()-108,[1]ワークシート!$C$2:$BW$498,55,0),"")</f>
        <v/>
      </c>
      <c r="S260" s="74"/>
      <c r="T260" s="74"/>
      <c r="U260" s="65" t="str">
        <f>+IFERROR(VLOOKUP(#REF!&amp;"-"&amp;ROW()-108,[1]ワークシート!$C$2:$BW$498,60,0),"")</f>
        <v/>
      </c>
      <c r="V260" s="65"/>
      <c r="W260" s="65" t="str">
        <f>+IFERROR(VLOOKUP(#REF!&amp;"-"&amp;ROW()-108,[1]ワークシート!$C$2:$BW$498,61,0),"")</f>
        <v/>
      </c>
      <c r="X260" s="65"/>
      <c r="Y260" s="65"/>
      <c r="Z260" s="40" t="str">
        <f t="shared" si="4"/>
        <v/>
      </c>
      <c r="AA260" s="40"/>
      <c r="AB260" s="95" t="str">
        <f>+IFERROR(IF(VLOOKUP(#REF!&amp;"-"&amp;ROW()-108,[1]ワークシート!$C$2:$BW$498,13,0)="","",VLOOKUP(#REF!&amp;"-"&amp;ROW()-108,[1]ワークシート!$C$2:$BW$498,13,0)),"")</f>
        <v/>
      </c>
      <c r="AC260" s="95"/>
      <c r="AD260" s="95" t="str">
        <f>+IFERROR(VLOOKUP(#REF!&amp;"-"&amp;ROW()-108,[1]ワークシート!$C$2:$BW$498,30,0),"")</f>
        <v/>
      </c>
      <c r="AE260" s="95"/>
      <c r="AF260" s="40" t="str">
        <f t="shared" si="5"/>
        <v/>
      </c>
      <c r="AG260" s="40"/>
      <c r="AH260" s="40"/>
      <c r="AI260" s="40"/>
      <c r="AJ260" s="95" t="str">
        <f>+IFERROR(IF(VLOOKUP(#REF!&amp;"-"&amp;ROW()-108,[1]ワークシート!$C$2:$BW$498,31,0)="","",VLOOKUP(#REF!&amp;"-"&amp;ROW()-108,[1]ワークシート!$C$2:$BW$498,31,0)),"")</f>
        <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hidden="1" customHeight="1">
      <c r="A261" s="2"/>
      <c r="B261" s="13" t="str">
        <f>+IFERROR(VLOOKUP(#REF!&amp;"-"&amp;ROW()-108,[1]ワークシート!$C$2:$BW$498,9,0),"")</f>
        <v/>
      </c>
      <c r="C261" s="24"/>
      <c r="D261" s="29" t="str">
        <f>+IFERROR(IF(VLOOKUP(#REF!&amp;"-"&amp;ROW()-108,[1]ワークシート!$C$2:$BW$498,10,0)="","",VLOOKUP(#REF!&amp;"-"&amp;ROW()-108,[1]ワークシート!$C$2:$BW$498,10,0)),"")</f>
        <v/>
      </c>
      <c r="E261" s="24"/>
      <c r="F261" s="13" t="str">
        <f>+IFERROR(VLOOKUP(#REF!&amp;"-"&amp;ROW()-108,[1]ワークシート!$C$2:$BW$498,11,0),"")</f>
        <v/>
      </c>
      <c r="G261" s="24"/>
      <c r="H261" s="40" t="str">
        <f>+IFERROR(VLOOKUP(#REF!&amp;"-"&amp;ROW()-108,[1]ワークシート!$C$2:$BW$498,12,0),"")</f>
        <v/>
      </c>
      <c r="I2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1" s="48"/>
      <c r="K261" s="13" t="str">
        <f>+IFERROR(VLOOKUP(#REF!&amp;"-"&amp;ROW()-108,[1]ワークシート!$C$2:$BW$498,19,0),"")</f>
        <v/>
      </c>
      <c r="L261" s="29"/>
      <c r="M261" s="24"/>
      <c r="N261" s="55" t="str">
        <f>+IFERROR(VLOOKUP(#REF!&amp;"-"&amp;ROW()-108,[1]ワークシート!$C$2:$BW$498,24,0),"")</f>
        <v/>
      </c>
      <c r="O261" s="62"/>
      <c r="P261" s="65" t="str">
        <f>+IFERROR(VLOOKUP(#REF!&amp;"-"&amp;ROW()-108,[1]ワークシート!$C$2:$BW$498,25,0),"")</f>
        <v/>
      </c>
      <c r="Q261" s="65"/>
      <c r="R261" s="74" t="str">
        <f>+IFERROR(VLOOKUP(#REF!&amp;"-"&amp;ROW()-108,[1]ワークシート!$C$2:$BW$498,55,0),"")</f>
        <v/>
      </c>
      <c r="S261" s="74"/>
      <c r="T261" s="74"/>
      <c r="U261" s="65" t="str">
        <f>+IFERROR(VLOOKUP(#REF!&amp;"-"&amp;ROW()-108,[1]ワークシート!$C$2:$BW$498,60,0),"")</f>
        <v/>
      </c>
      <c r="V261" s="65"/>
      <c r="W261" s="65" t="str">
        <f>+IFERROR(VLOOKUP(#REF!&amp;"-"&amp;ROW()-108,[1]ワークシート!$C$2:$BW$498,61,0),"")</f>
        <v/>
      </c>
      <c r="X261" s="65"/>
      <c r="Y261" s="65"/>
      <c r="Z261" s="40" t="str">
        <f t="shared" si="4"/>
        <v/>
      </c>
      <c r="AA261" s="40"/>
      <c r="AB261" s="95" t="str">
        <f>+IFERROR(IF(VLOOKUP(#REF!&amp;"-"&amp;ROW()-108,[1]ワークシート!$C$2:$BW$498,13,0)="","",VLOOKUP(#REF!&amp;"-"&amp;ROW()-108,[1]ワークシート!$C$2:$BW$498,13,0)),"")</f>
        <v/>
      </c>
      <c r="AC261" s="95"/>
      <c r="AD261" s="95" t="str">
        <f>+IFERROR(VLOOKUP(#REF!&amp;"-"&amp;ROW()-108,[1]ワークシート!$C$2:$BW$498,30,0),"")</f>
        <v/>
      </c>
      <c r="AE261" s="95"/>
      <c r="AF261" s="40" t="str">
        <f t="shared" si="5"/>
        <v/>
      </c>
      <c r="AG261" s="40"/>
      <c r="AH261" s="40"/>
      <c r="AI261" s="40"/>
      <c r="AJ261" s="95" t="str">
        <f>+IFERROR(IF(VLOOKUP(#REF!&amp;"-"&amp;ROW()-108,[1]ワークシート!$C$2:$BW$498,31,0)="","",VLOOKUP(#REF!&amp;"-"&amp;ROW()-108,[1]ワークシート!$C$2:$BW$498,31,0)),"")</f>
        <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hidden="1" customHeight="1">
      <c r="A262" s="2"/>
      <c r="B262" s="13" t="str">
        <f>+IFERROR(VLOOKUP(#REF!&amp;"-"&amp;ROW()-108,[1]ワークシート!$C$2:$BW$498,9,0),"")</f>
        <v/>
      </c>
      <c r="C262" s="24"/>
      <c r="D262" s="29" t="str">
        <f>+IFERROR(IF(VLOOKUP(#REF!&amp;"-"&amp;ROW()-108,[1]ワークシート!$C$2:$BW$498,10,0)="","",VLOOKUP(#REF!&amp;"-"&amp;ROW()-108,[1]ワークシート!$C$2:$BW$498,10,0)),"")</f>
        <v/>
      </c>
      <c r="E262" s="24"/>
      <c r="F262" s="13" t="str">
        <f>+IFERROR(VLOOKUP(#REF!&amp;"-"&amp;ROW()-108,[1]ワークシート!$C$2:$BW$498,11,0),"")</f>
        <v/>
      </c>
      <c r="G262" s="24"/>
      <c r="H262" s="40" t="str">
        <f>+IFERROR(VLOOKUP(#REF!&amp;"-"&amp;ROW()-108,[1]ワークシート!$C$2:$BW$498,12,0),"")</f>
        <v/>
      </c>
      <c r="I2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2" s="48"/>
      <c r="K262" s="13" t="str">
        <f>+IFERROR(VLOOKUP(#REF!&amp;"-"&amp;ROW()-108,[1]ワークシート!$C$2:$BW$498,19,0),"")</f>
        <v/>
      </c>
      <c r="L262" s="29"/>
      <c r="M262" s="24"/>
      <c r="N262" s="55" t="str">
        <f>+IFERROR(VLOOKUP(#REF!&amp;"-"&amp;ROW()-108,[1]ワークシート!$C$2:$BW$498,24,0),"")</f>
        <v/>
      </c>
      <c r="O262" s="62"/>
      <c r="P262" s="65" t="str">
        <f>+IFERROR(VLOOKUP(#REF!&amp;"-"&amp;ROW()-108,[1]ワークシート!$C$2:$BW$498,25,0),"")</f>
        <v/>
      </c>
      <c r="Q262" s="65"/>
      <c r="R262" s="74" t="str">
        <f>+IFERROR(VLOOKUP(#REF!&amp;"-"&amp;ROW()-108,[1]ワークシート!$C$2:$BW$498,55,0),"")</f>
        <v/>
      </c>
      <c r="S262" s="74"/>
      <c r="T262" s="74"/>
      <c r="U262" s="65" t="str">
        <f>+IFERROR(VLOOKUP(#REF!&amp;"-"&amp;ROW()-108,[1]ワークシート!$C$2:$BW$498,60,0),"")</f>
        <v/>
      </c>
      <c r="V262" s="65"/>
      <c r="W262" s="65" t="str">
        <f>+IFERROR(VLOOKUP(#REF!&amp;"-"&amp;ROW()-108,[1]ワークシート!$C$2:$BW$498,61,0),"")</f>
        <v/>
      </c>
      <c r="X262" s="65"/>
      <c r="Y262" s="65"/>
      <c r="Z262" s="40" t="str">
        <f t="shared" si="4"/>
        <v/>
      </c>
      <c r="AA262" s="40"/>
      <c r="AB262" s="95" t="str">
        <f>+IFERROR(IF(VLOOKUP(#REF!&amp;"-"&amp;ROW()-108,[1]ワークシート!$C$2:$BW$498,13,0)="","",VLOOKUP(#REF!&amp;"-"&amp;ROW()-108,[1]ワークシート!$C$2:$BW$498,13,0)),"")</f>
        <v/>
      </c>
      <c r="AC262" s="95"/>
      <c r="AD262" s="95" t="str">
        <f>+IFERROR(VLOOKUP(#REF!&amp;"-"&amp;ROW()-108,[1]ワークシート!$C$2:$BW$498,30,0),"")</f>
        <v/>
      </c>
      <c r="AE262" s="95"/>
      <c r="AF262" s="40" t="str">
        <f t="shared" si="5"/>
        <v/>
      </c>
      <c r="AG262" s="40"/>
      <c r="AH262" s="40"/>
      <c r="AI262" s="40"/>
      <c r="AJ262" s="95" t="str">
        <f>+IFERROR(IF(VLOOKUP(#REF!&amp;"-"&amp;ROW()-108,[1]ワークシート!$C$2:$BW$498,31,0)="","",VLOOKUP(#REF!&amp;"-"&amp;ROW()-108,[1]ワークシート!$C$2:$BW$498,31,0)),"")</f>
        <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hidden="1" customHeight="1">
      <c r="A263" s="2"/>
      <c r="B263" s="13" t="str">
        <f>+IFERROR(VLOOKUP(#REF!&amp;"-"&amp;ROW()-108,[1]ワークシート!$C$2:$BW$498,9,0),"")</f>
        <v/>
      </c>
      <c r="C263" s="24"/>
      <c r="D263" s="29" t="str">
        <f>+IFERROR(IF(VLOOKUP(#REF!&amp;"-"&amp;ROW()-108,[1]ワークシート!$C$2:$BW$498,10,0)="","",VLOOKUP(#REF!&amp;"-"&amp;ROW()-108,[1]ワークシート!$C$2:$BW$498,10,0)),"")</f>
        <v/>
      </c>
      <c r="E263" s="24"/>
      <c r="F263" s="13" t="str">
        <f>+IFERROR(VLOOKUP(#REF!&amp;"-"&amp;ROW()-108,[1]ワークシート!$C$2:$BW$498,11,0),"")</f>
        <v/>
      </c>
      <c r="G263" s="24"/>
      <c r="H263" s="40" t="str">
        <f>+IFERROR(VLOOKUP(#REF!&amp;"-"&amp;ROW()-108,[1]ワークシート!$C$2:$BW$498,12,0),"")</f>
        <v/>
      </c>
      <c r="I2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3" s="48"/>
      <c r="K263" s="13" t="str">
        <f>+IFERROR(VLOOKUP(#REF!&amp;"-"&amp;ROW()-108,[1]ワークシート!$C$2:$BW$498,19,0),"")</f>
        <v/>
      </c>
      <c r="L263" s="29"/>
      <c r="M263" s="24"/>
      <c r="N263" s="55" t="str">
        <f>+IFERROR(VLOOKUP(#REF!&amp;"-"&amp;ROW()-108,[1]ワークシート!$C$2:$BW$498,24,0),"")</f>
        <v/>
      </c>
      <c r="O263" s="62"/>
      <c r="P263" s="65" t="str">
        <f>+IFERROR(VLOOKUP(#REF!&amp;"-"&amp;ROW()-108,[1]ワークシート!$C$2:$BW$498,25,0),"")</f>
        <v/>
      </c>
      <c r="Q263" s="65"/>
      <c r="R263" s="74" t="str">
        <f>+IFERROR(VLOOKUP(#REF!&amp;"-"&amp;ROW()-108,[1]ワークシート!$C$2:$BW$498,55,0),"")</f>
        <v/>
      </c>
      <c r="S263" s="74"/>
      <c r="T263" s="74"/>
      <c r="U263" s="65" t="str">
        <f>+IFERROR(VLOOKUP(#REF!&amp;"-"&amp;ROW()-108,[1]ワークシート!$C$2:$BW$498,60,0),"")</f>
        <v/>
      </c>
      <c r="V263" s="65"/>
      <c r="W263" s="65" t="str">
        <f>+IFERROR(VLOOKUP(#REF!&amp;"-"&amp;ROW()-108,[1]ワークシート!$C$2:$BW$498,61,0),"")</f>
        <v/>
      </c>
      <c r="X263" s="65"/>
      <c r="Y263" s="65"/>
      <c r="Z263" s="40" t="str">
        <f t="shared" si="4"/>
        <v/>
      </c>
      <c r="AA263" s="40"/>
      <c r="AB263" s="95" t="str">
        <f>+IFERROR(IF(VLOOKUP(#REF!&amp;"-"&amp;ROW()-108,[1]ワークシート!$C$2:$BW$498,13,0)="","",VLOOKUP(#REF!&amp;"-"&amp;ROW()-108,[1]ワークシート!$C$2:$BW$498,13,0)),"")</f>
        <v/>
      </c>
      <c r="AC263" s="95"/>
      <c r="AD263" s="95" t="str">
        <f>+IFERROR(VLOOKUP(#REF!&amp;"-"&amp;ROW()-108,[1]ワークシート!$C$2:$BW$498,30,0),"")</f>
        <v/>
      </c>
      <c r="AE263" s="95"/>
      <c r="AF263" s="40" t="str">
        <f t="shared" si="5"/>
        <v/>
      </c>
      <c r="AG263" s="40"/>
      <c r="AH263" s="40"/>
      <c r="AI263" s="40"/>
      <c r="AJ263" s="95" t="str">
        <f>+IFERROR(IF(VLOOKUP(#REF!&amp;"-"&amp;ROW()-108,[1]ワークシート!$C$2:$BW$498,31,0)="","",VLOOKUP(#REF!&amp;"-"&amp;ROW()-108,[1]ワークシート!$C$2:$BW$498,31,0)),"")</f>
        <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hidden="1" customHeight="1">
      <c r="A264" s="2"/>
      <c r="B264" s="13" t="str">
        <f>+IFERROR(VLOOKUP(#REF!&amp;"-"&amp;ROW()-108,[1]ワークシート!$C$2:$BW$498,9,0),"")</f>
        <v/>
      </c>
      <c r="C264" s="24"/>
      <c r="D264" s="29" t="str">
        <f>+IFERROR(IF(VLOOKUP(#REF!&amp;"-"&amp;ROW()-108,[1]ワークシート!$C$2:$BW$498,10,0)="","",VLOOKUP(#REF!&amp;"-"&amp;ROW()-108,[1]ワークシート!$C$2:$BW$498,10,0)),"")</f>
        <v/>
      </c>
      <c r="E264" s="24"/>
      <c r="F264" s="13" t="str">
        <f>+IFERROR(VLOOKUP(#REF!&amp;"-"&amp;ROW()-108,[1]ワークシート!$C$2:$BW$498,11,0),"")</f>
        <v/>
      </c>
      <c r="G264" s="24"/>
      <c r="H264" s="40" t="str">
        <f>+IFERROR(VLOOKUP(#REF!&amp;"-"&amp;ROW()-108,[1]ワークシート!$C$2:$BW$498,12,0),"")</f>
        <v/>
      </c>
      <c r="I2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4" s="48"/>
      <c r="K264" s="13" t="str">
        <f>+IFERROR(VLOOKUP(#REF!&amp;"-"&amp;ROW()-108,[1]ワークシート!$C$2:$BW$498,19,0),"")</f>
        <v/>
      </c>
      <c r="L264" s="29"/>
      <c r="M264" s="24"/>
      <c r="N264" s="55" t="str">
        <f>+IFERROR(VLOOKUP(#REF!&amp;"-"&amp;ROW()-108,[1]ワークシート!$C$2:$BW$498,24,0),"")</f>
        <v/>
      </c>
      <c r="O264" s="62"/>
      <c r="P264" s="65" t="str">
        <f>+IFERROR(VLOOKUP(#REF!&amp;"-"&amp;ROW()-108,[1]ワークシート!$C$2:$BW$498,25,0),"")</f>
        <v/>
      </c>
      <c r="Q264" s="65"/>
      <c r="R264" s="74" t="str">
        <f>+IFERROR(VLOOKUP(#REF!&amp;"-"&amp;ROW()-108,[1]ワークシート!$C$2:$BW$498,55,0),"")</f>
        <v/>
      </c>
      <c r="S264" s="74"/>
      <c r="T264" s="74"/>
      <c r="U264" s="65" t="str">
        <f>+IFERROR(VLOOKUP(#REF!&amp;"-"&amp;ROW()-108,[1]ワークシート!$C$2:$BW$498,60,0),"")</f>
        <v/>
      </c>
      <c r="V264" s="65"/>
      <c r="W264" s="65" t="str">
        <f>+IFERROR(VLOOKUP(#REF!&amp;"-"&amp;ROW()-108,[1]ワークシート!$C$2:$BW$498,61,0),"")</f>
        <v/>
      </c>
      <c r="X264" s="65"/>
      <c r="Y264" s="65"/>
      <c r="Z264" s="40" t="str">
        <f t="shared" si="4"/>
        <v/>
      </c>
      <c r="AA264" s="40"/>
      <c r="AB264" s="95" t="str">
        <f>+IFERROR(IF(VLOOKUP(#REF!&amp;"-"&amp;ROW()-108,[1]ワークシート!$C$2:$BW$498,13,0)="","",VLOOKUP(#REF!&amp;"-"&amp;ROW()-108,[1]ワークシート!$C$2:$BW$498,13,0)),"")</f>
        <v/>
      </c>
      <c r="AC264" s="95"/>
      <c r="AD264" s="95" t="str">
        <f>+IFERROR(VLOOKUP(#REF!&amp;"-"&amp;ROW()-108,[1]ワークシート!$C$2:$BW$498,30,0),"")</f>
        <v/>
      </c>
      <c r="AE264" s="95"/>
      <c r="AF264" s="40" t="str">
        <f t="shared" si="5"/>
        <v/>
      </c>
      <c r="AG264" s="40"/>
      <c r="AH264" s="40"/>
      <c r="AI264" s="40"/>
      <c r="AJ264" s="95" t="str">
        <f>+IFERROR(IF(VLOOKUP(#REF!&amp;"-"&amp;ROW()-108,[1]ワークシート!$C$2:$BW$498,31,0)="","",VLOOKUP(#REF!&amp;"-"&amp;ROW()-108,[1]ワークシート!$C$2:$BW$498,31,0)),"")</f>
        <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hidden="1" customHeight="1">
      <c r="A265" s="2"/>
      <c r="B265" s="13" t="str">
        <f>+IFERROR(VLOOKUP(#REF!&amp;"-"&amp;ROW()-108,[1]ワークシート!$C$2:$BW$498,9,0),"")</f>
        <v/>
      </c>
      <c r="C265" s="24"/>
      <c r="D265" s="29" t="str">
        <f>+IFERROR(IF(VLOOKUP(#REF!&amp;"-"&amp;ROW()-108,[1]ワークシート!$C$2:$BW$498,10,0)="","",VLOOKUP(#REF!&amp;"-"&amp;ROW()-108,[1]ワークシート!$C$2:$BW$498,10,0)),"")</f>
        <v/>
      </c>
      <c r="E265" s="24"/>
      <c r="F265" s="13" t="str">
        <f>+IFERROR(VLOOKUP(#REF!&amp;"-"&amp;ROW()-108,[1]ワークシート!$C$2:$BW$498,11,0),"")</f>
        <v/>
      </c>
      <c r="G265" s="24"/>
      <c r="H265" s="40" t="str">
        <f>+IFERROR(VLOOKUP(#REF!&amp;"-"&amp;ROW()-108,[1]ワークシート!$C$2:$BW$498,12,0),"")</f>
        <v/>
      </c>
      <c r="I2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5" s="48"/>
      <c r="K265" s="13" t="str">
        <f>+IFERROR(VLOOKUP(#REF!&amp;"-"&amp;ROW()-108,[1]ワークシート!$C$2:$BW$498,19,0),"")</f>
        <v/>
      </c>
      <c r="L265" s="29"/>
      <c r="M265" s="24"/>
      <c r="N265" s="55" t="str">
        <f>+IFERROR(VLOOKUP(#REF!&amp;"-"&amp;ROW()-108,[1]ワークシート!$C$2:$BW$498,24,0),"")</f>
        <v/>
      </c>
      <c r="O265" s="62"/>
      <c r="P265" s="65" t="str">
        <f>+IFERROR(VLOOKUP(#REF!&amp;"-"&amp;ROW()-108,[1]ワークシート!$C$2:$BW$498,25,0),"")</f>
        <v/>
      </c>
      <c r="Q265" s="65"/>
      <c r="R265" s="74" t="str">
        <f>+IFERROR(VLOOKUP(#REF!&amp;"-"&amp;ROW()-108,[1]ワークシート!$C$2:$BW$498,55,0),"")</f>
        <v/>
      </c>
      <c r="S265" s="74"/>
      <c r="T265" s="74"/>
      <c r="U265" s="65" t="str">
        <f>+IFERROR(VLOOKUP(#REF!&amp;"-"&amp;ROW()-108,[1]ワークシート!$C$2:$BW$498,60,0),"")</f>
        <v/>
      </c>
      <c r="V265" s="65"/>
      <c r="W265" s="65" t="str">
        <f>+IFERROR(VLOOKUP(#REF!&amp;"-"&amp;ROW()-108,[1]ワークシート!$C$2:$BW$498,61,0),"")</f>
        <v/>
      </c>
      <c r="X265" s="65"/>
      <c r="Y265" s="65"/>
      <c r="Z265" s="40" t="str">
        <f t="shared" si="4"/>
        <v/>
      </c>
      <c r="AA265" s="40"/>
      <c r="AB265" s="95" t="str">
        <f>+IFERROR(IF(VLOOKUP(#REF!&amp;"-"&amp;ROW()-108,[1]ワークシート!$C$2:$BW$498,13,0)="","",VLOOKUP(#REF!&amp;"-"&amp;ROW()-108,[1]ワークシート!$C$2:$BW$498,13,0)),"")</f>
        <v/>
      </c>
      <c r="AC265" s="95"/>
      <c r="AD265" s="95" t="str">
        <f>+IFERROR(VLOOKUP(#REF!&amp;"-"&amp;ROW()-108,[1]ワークシート!$C$2:$BW$498,30,0),"")</f>
        <v/>
      </c>
      <c r="AE265" s="95"/>
      <c r="AF265" s="40" t="str">
        <f t="shared" si="5"/>
        <v/>
      </c>
      <c r="AG265" s="40"/>
      <c r="AH265" s="40"/>
      <c r="AI265" s="40"/>
      <c r="AJ265" s="95" t="str">
        <f>+IFERROR(IF(VLOOKUP(#REF!&amp;"-"&amp;ROW()-108,[1]ワークシート!$C$2:$BW$498,31,0)="","",VLOOKUP(#REF!&amp;"-"&amp;ROW()-108,[1]ワークシート!$C$2:$BW$498,31,0)),"")</f>
        <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hidden="1" customHeight="1">
      <c r="A266" s="2"/>
      <c r="B266" s="13" t="str">
        <f>+IFERROR(VLOOKUP(#REF!&amp;"-"&amp;ROW()-108,[1]ワークシート!$C$2:$BW$498,9,0),"")</f>
        <v/>
      </c>
      <c r="C266" s="24"/>
      <c r="D266" s="29" t="str">
        <f>+IFERROR(IF(VLOOKUP(#REF!&amp;"-"&amp;ROW()-108,[1]ワークシート!$C$2:$BW$498,10,0)="","",VLOOKUP(#REF!&amp;"-"&amp;ROW()-108,[1]ワークシート!$C$2:$BW$498,10,0)),"")</f>
        <v/>
      </c>
      <c r="E266" s="24"/>
      <c r="F266" s="13" t="str">
        <f>+IFERROR(VLOOKUP(#REF!&amp;"-"&amp;ROW()-108,[1]ワークシート!$C$2:$BW$498,11,0),"")</f>
        <v/>
      </c>
      <c r="G266" s="24"/>
      <c r="H266" s="40" t="str">
        <f>+IFERROR(VLOOKUP(#REF!&amp;"-"&amp;ROW()-108,[1]ワークシート!$C$2:$BW$498,12,0),"")</f>
        <v/>
      </c>
      <c r="I2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6" s="48"/>
      <c r="K266" s="13" t="str">
        <f>+IFERROR(VLOOKUP(#REF!&amp;"-"&amp;ROW()-108,[1]ワークシート!$C$2:$BW$498,19,0),"")</f>
        <v/>
      </c>
      <c r="L266" s="29"/>
      <c r="M266" s="24"/>
      <c r="N266" s="55" t="str">
        <f>+IFERROR(VLOOKUP(#REF!&amp;"-"&amp;ROW()-108,[1]ワークシート!$C$2:$BW$498,24,0),"")</f>
        <v/>
      </c>
      <c r="O266" s="62"/>
      <c r="P266" s="65" t="str">
        <f>+IFERROR(VLOOKUP(#REF!&amp;"-"&amp;ROW()-108,[1]ワークシート!$C$2:$BW$498,25,0),"")</f>
        <v/>
      </c>
      <c r="Q266" s="65"/>
      <c r="R266" s="74" t="str">
        <f>+IFERROR(VLOOKUP(#REF!&amp;"-"&amp;ROW()-108,[1]ワークシート!$C$2:$BW$498,55,0),"")</f>
        <v/>
      </c>
      <c r="S266" s="74"/>
      <c r="T266" s="74"/>
      <c r="U266" s="65" t="str">
        <f>+IFERROR(VLOOKUP(#REF!&amp;"-"&amp;ROW()-108,[1]ワークシート!$C$2:$BW$498,60,0),"")</f>
        <v/>
      </c>
      <c r="V266" s="65"/>
      <c r="W266" s="65" t="str">
        <f>+IFERROR(VLOOKUP(#REF!&amp;"-"&amp;ROW()-108,[1]ワークシート!$C$2:$BW$498,61,0),"")</f>
        <v/>
      </c>
      <c r="X266" s="65"/>
      <c r="Y266" s="65"/>
      <c r="Z266" s="40" t="str">
        <f t="shared" si="4"/>
        <v/>
      </c>
      <c r="AA266" s="40"/>
      <c r="AB266" s="95" t="str">
        <f>+IFERROR(IF(VLOOKUP(#REF!&amp;"-"&amp;ROW()-108,[1]ワークシート!$C$2:$BW$498,13,0)="","",VLOOKUP(#REF!&amp;"-"&amp;ROW()-108,[1]ワークシート!$C$2:$BW$498,13,0)),"")</f>
        <v/>
      </c>
      <c r="AC266" s="95"/>
      <c r="AD266" s="95" t="str">
        <f>+IFERROR(VLOOKUP(#REF!&amp;"-"&amp;ROW()-108,[1]ワークシート!$C$2:$BW$498,30,0),"")</f>
        <v/>
      </c>
      <c r="AE266" s="95"/>
      <c r="AF266" s="40" t="str">
        <f t="shared" si="5"/>
        <v/>
      </c>
      <c r="AG266" s="40"/>
      <c r="AH266" s="40"/>
      <c r="AI266" s="40"/>
      <c r="AJ266" s="95" t="str">
        <f>+IFERROR(IF(VLOOKUP(#REF!&amp;"-"&amp;ROW()-108,[1]ワークシート!$C$2:$BW$498,31,0)="","",VLOOKUP(#REF!&amp;"-"&amp;ROW()-108,[1]ワークシート!$C$2:$BW$498,31,0)),"")</f>
        <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hidden="1" customHeight="1">
      <c r="A267" s="2"/>
      <c r="B267" s="13" t="str">
        <f>+IFERROR(VLOOKUP(#REF!&amp;"-"&amp;ROW()-108,[1]ワークシート!$C$2:$BW$498,9,0),"")</f>
        <v/>
      </c>
      <c r="C267" s="24"/>
      <c r="D267" s="29" t="str">
        <f>+IFERROR(IF(VLOOKUP(#REF!&amp;"-"&amp;ROW()-108,[1]ワークシート!$C$2:$BW$498,10,0)="","",VLOOKUP(#REF!&amp;"-"&amp;ROW()-108,[1]ワークシート!$C$2:$BW$498,10,0)),"")</f>
        <v/>
      </c>
      <c r="E267" s="24"/>
      <c r="F267" s="13" t="str">
        <f>+IFERROR(VLOOKUP(#REF!&amp;"-"&amp;ROW()-108,[1]ワークシート!$C$2:$BW$498,11,0),"")</f>
        <v/>
      </c>
      <c r="G267" s="24"/>
      <c r="H267" s="40" t="str">
        <f>+IFERROR(VLOOKUP(#REF!&amp;"-"&amp;ROW()-108,[1]ワークシート!$C$2:$BW$498,12,0),"")</f>
        <v/>
      </c>
      <c r="I2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7" s="48"/>
      <c r="K267" s="13" t="str">
        <f>+IFERROR(VLOOKUP(#REF!&amp;"-"&amp;ROW()-108,[1]ワークシート!$C$2:$BW$498,19,0),"")</f>
        <v/>
      </c>
      <c r="L267" s="29"/>
      <c r="M267" s="24"/>
      <c r="N267" s="55" t="str">
        <f>+IFERROR(VLOOKUP(#REF!&amp;"-"&amp;ROW()-108,[1]ワークシート!$C$2:$BW$498,24,0),"")</f>
        <v/>
      </c>
      <c r="O267" s="62"/>
      <c r="P267" s="65" t="str">
        <f>+IFERROR(VLOOKUP(#REF!&amp;"-"&amp;ROW()-108,[1]ワークシート!$C$2:$BW$498,25,0),"")</f>
        <v/>
      </c>
      <c r="Q267" s="65"/>
      <c r="R267" s="74" t="str">
        <f>+IFERROR(VLOOKUP(#REF!&amp;"-"&amp;ROW()-108,[1]ワークシート!$C$2:$BW$498,55,0),"")</f>
        <v/>
      </c>
      <c r="S267" s="74"/>
      <c r="T267" s="74"/>
      <c r="U267" s="65" t="str">
        <f>+IFERROR(VLOOKUP(#REF!&amp;"-"&amp;ROW()-108,[1]ワークシート!$C$2:$BW$498,60,0),"")</f>
        <v/>
      </c>
      <c r="V267" s="65"/>
      <c r="W267" s="65" t="str">
        <f>+IFERROR(VLOOKUP(#REF!&amp;"-"&amp;ROW()-108,[1]ワークシート!$C$2:$BW$498,61,0),"")</f>
        <v/>
      </c>
      <c r="X267" s="65"/>
      <c r="Y267" s="65"/>
      <c r="Z267" s="40" t="str">
        <f t="shared" si="4"/>
        <v/>
      </c>
      <c r="AA267" s="40"/>
      <c r="AB267" s="95" t="str">
        <f>+IFERROR(IF(VLOOKUP(#REF!&amp;"-"&amp;ROW()-108,[1]ワークシート!$C$2:$BW$498,13,0)="","",VLOOKUP(#REF!&amp;"-"&amp;ROW()-108,[1]ワークシート!$C$2:$BW$498,13,0)),"")</f>
        <v/>
      </c>
      <c r="AC267" s="95"/>
      <c r="AD267" s="95" t="str">
        <f>+IFERROR(VLOOKUP(#REF!&amp;"-"&amp;ROW()-108,[1]ワークシート!$C$2:$BW$498,30,0),"")</f>
        <v/>
      </c>
      <c r="AE267" s="95"/>
      <c r="AF267" s="40" t="str">
        <f t="shared" si="5"/>
        <v/>
      </c>
      <c r="AG267" s="40"/>
      <c r="AH267" s="40"/>
      <c r="AI267" s="40"/>
      <c r="AJ267" s="95" t="str">
        <f>+IFERROR(IF(VLOOKUP(#REF!&amp;"-"&amp;ROW()-108,[1]ワークシート!$C$2:$BW$498,31,0)="","",VLOOKUP(#REF!&amp;"-"&amp;ROW()-108,[1]ワークシート!$C$2:$BW$498,31,0)),"")</f>
        <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hidden="1" customHeight="1">
      <c r="A268" s="2"/>
      <c r="B268" s="13" t="str">
        <f>+IFERROR(VLOOKUP(#REF!&amp;"-"&amp;ROW()-108,[1]ワークシート!$C$2:$BW$498,9,0),"")</f>
        <v/>
      </c>
      <c r="C268" s="24"/>
      <c r="D268" s="29" t="str">
        <f>+IFERROR(IF(VLOOKUP(#REF!&amp;"-"&amp;ROW()-108,[1]ワークシート!$C$2:$BW$498,10,0)="","",VLOOKUP(#REF!&amp;"-"&amp;ROW()-108,[1]ワークシート!$C$2:$BW$498,10,0)),"")</f>
        <v/>
      </c>
      <c r="E268" s="24"/>
      <c r="F268" s="13" t="str">
        <f>+IFERROR(VLOOKUP(#REF!&amp;"-"&amp;ROW()-108,[1]ワークシート!$C$2:$BW$498,11,0),"")</f>
        <v/>
      </c>
      <c r="G268" s="24"/>
      <c r="H268" s="40" t="str">
        <f>+IFERROR(VLOOKUP(#REF!&amp;"-"&amp;ROW()-108,[1]ワークシート!$C$2:$BW$498,12,0),"")</f>
        <v/>
      </c>
      <c r="I2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8" s="48"/>
      <c r="K268" s="13" t="str">
        <f>+IFERROR(VLOOKUP(#REF!&amp;"-"&amp;ROW()-108,[1]ワークシート!$C$2:$BW$498,19,0),"")</f>
        <v/>
      </c>
      <c r="L268" s="29"/>
      <c r="M268" s="24"/>
      <c r="N268" s="55" t="str">
        <f>+IFERROR(VLOOKUP(#REF!&amp;"-"&amp;ROW()-108,[1]ワークシート!$C$2:$BW$498,24,0),"")</f>
        <v/>
      </c>
      <c r="O268" s="62"/>
      <c r="P268" s="65" t="str">
        <f>+IFERROR(VLOOKUP(#REF!&amp;"-"&amp;ROW()-108,[1]ワークシート!$C$2:$BW$498,25,0),"")</f>
        <v/>
      </c>
      <c r="Q268" s="65"/>
      <c r="R268" s="74" t="str">
        <f>+IFERROR(VLOOKUP(#REF!&amp;"-"&amp;ROW()-108,[1]ワークシート!$C$2:$BW$498,55,0),"")</f>
        <v/>
      </c>
      <c r="S268" s="74"/>
      <c r="T268" s="74"/>
      <c r="U268" s="65" t="str">
        <f>+IFERROR(VLOOKUP(#REF!&amp;"-"&amp;ROW()-108,[1]ワークシート!$C$2:$BW$498,60,0),"")</f>
        <v/>
      </c>
      <c r="V268" s="65"/>
      <c r="W268" s="65" t="str">
        <f>+IFERROR(VLOOKUP(#REF!&amp;"-"&amp;ROW()-108,[1]ワークシート!$C$2:$BW$498,61,0),"")</f>
        <v/>
      </c>
      <c r="X268" s="65"/>
      <c r="Y268" s="65"/>
      <c r="Z268" s="40" t="str">
        <f t="shared" si="4"/>
        <v/>
      </c>
      <c r="AA268" s="40"/>
      <c r="AB268" s="95" t="str">
        <f>+IFERROR(IF(VLOOKUP(#REF!&amp;"-"&amp;ROW()-108,[1]ワークシート!$C$2:$BW$498,13,0)="","",VLOOKUP(#REF!&amp;"-"&amp;ROW()-108,[1]ワークシート!$C$2:$BW$498,13,0)),"")</f>
        <v/>
      </c>
      <c r="AC268" s="95"/>
      <c r="AD268" s="95" t="str">
        <f>+IFERROR(VLOOKUP(#REF!&amp;"-"&amp;ROW()-108,[1]ワークシート!$C$2:$BW$498,30,0),"")</f>
        <v/>
      </c>
      <c r="AE268" s="95"/>
      <c r="AF268" s="40" t="str">
        <f t="shared" si="5"/>
        <v/>
      </c>
      <c r="AG268" s="40"/>
      <c r="AH268" s="40"/>
      <c r="AI268" s="40"/>
      <c r="AJ268" s="95" t="str">
        <f>+IFERROR(IF(VLOOKUP(#REF!&amp;"-"&amp;ROW()-108,[1]ワークシート!$C$2:$BW$498,31,0)="","",VLOOKUP(#REF!&amp;"-"&amp;ROW()-108,[1]ワークシート!$C$2:$BW$498,31,0)),"")</f>
        <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hidden="1" customHeight="1">
      <c r="A269" s="2"/>
      <c r="B269" s="13" t="str">
        <f>+IFERROR(VLOOKUP(#REF!&amp;"-"&amp;ROW()-108,[1]ワークシート!$C$2:$BW$498,9,0),"")</f>
        <v/>
      </c>
      <c r="C269" s="24"/>
      <c r="D269" s="29" t="str">
        <f>+IFERROR(IF(VLOOKUP(#REF!&amp;"-"&amp;ROW()-108,[1]ワークシート!$C$2:$BW$498,10,0)="","",VLOOKUP(#REF!&amp;"-"&amp;ROW()-108,[1]ワークシート!$C$2:$BW$498,10,0)),"")</f>
        <v/>
      </c>
      <c r="E269" s="24"/>
      <c r="F269" s="13" t="str">
        <f>+IFERROR(VLOOKUP(#REF!&amp;"-"&amp;ROW()-108,[1]ワークシート!$C$2:$BW$498,11,0),"")</f>
        <v/>
      </c>
      <c r="G269" s="24"/>
      <c r="H269" s="40" t="str">
        <f>+IFERROR(VLOOKUP(#REF!&amp;"-"&amp;ROW()-108,[1]ワークシート!$C$2:$BW$498,12,0),"")</f>
        <v/>
      </c>
      <c r="I2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9" s="48"/>
      <c r="K269" s="13" t="str">
        <f>+IFERROR(VLOOKUP(#REF!&amp;"-"&amp;ROW()-108,[1]ワークシート!$C$2:$BW$498,19,0),"")</f>
        <v/>
      </c>
      <c r="L269" s="29"/>
      <c r="M269" s="24"/>
      <c r="N269" s="55" t="str">
        <f>+IFERROR(VLOOKUP(#REF!&amp;"-"&amp;ROW()-108,[1]ワークシート!$C$2:$BW$498,24,0),"")</f>
        <v/>
      </c>
      <c r="O269" s="62"/>
      <c r="P269" s="65" t="str">
        <f>+IFERROR(VLOOKUP(#REF!&amp;"-"&amp;ROW()-108,[1]ワークシート!$C$2:$BW$498,25,0),"")</f>
        <v/>
      </c>
      <c r="Q269" s="65"/>
      <c r="R269" s="74" t="str">
        <f>+IFERROR(VLOOKUP(#REF!&amp;"-"&amp;ROW()-108,[1]ワークシート!$C$2:$BW$498,55,0),"")</f>
        <v/>
      </c>
      <c r="S269" s="74"/>
      <c r="T269" s="74"/>
      <c r="U269" s="65" t="str">
        <f>+IFERROR(VLOOKUP(#REF!&amp;"-"&amp;ROW()-108,[1]ワークシート!$C$2:$BW$498,60,0),"")</f>
        <v/>
      </c>
      <c r="V269" s="65"/>
      <c r="W269" s="65" t="str">
        <f>+IFERROR(VLOOKUP(#REF!&amp;"-"&amp;ROW()-108,[1]ワークシート!$C$2:$BW$498,61,0),"")</f>
        <v/>
      </c>
      <c r="X269" s="65"/>
      <c r="Y269" s="65"/>
      <c r="Z269" s="40" t="str">
        <f t="shared" si="4"/>
        <v/>
      </c>
      <c r="AA269" s="40"/>
      <c r="AB269" s="95" t="str">
        <f>+IFERROR(IF(VLOOKUP(#REF!&amp;"-"&amp;ROW()-108,[1]ワークシート!$C$2:$BW$498,13,0)="","",VLOOKUP(#REF!&amp;"-"&amp;ROW()-108,[1]ワークシート!$C$2:$BW$498,13,0)),"")</f>
        <v/>
      </c>
      <c r="AC269" s="95"/>
      <c r="AD269" s="95" t="str">
        <f>+IFERROR(VLOOKUP(#REF!&amp;"-"&amp;ROW()-108,[1]ワークシート!$C$2:$BW$498,30,0),"")</f>
        <v/>
      </c>
      <c r="AE269" s="95"/>
      <c r="AF269" s="40" t="str">
        <f t="shared" si="5"/>
        <v/>
      </c>
      <c r="AG269" s="40"/>
      <c r="AH269" s="40"/>
      <c r="AI269" s="40"/>
      <c r="AJ269" s="95" t="str">
        <f>+IFERROR(IF(VLOOKUP(#REF!&amp;"-"&amp;ROW()-108,[1]ワークシート!$C$2:$BW$498,31,0)="","",VLOOKUP(#REF!&amp;"-"&amp;ROW()-108,[1]ワークシート!$C$2:$BW$498,31,0)),"")</f>
        <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hidden="1" customHeight="1">
      <c r="A270" s="2"/>
      <c r="B270" s="13" t="str">
        <f>+IFERROR(VLOOKUP(#REF!&amp;"-"&amp;ROW()-108,[1]ワークシート!$C$2:$BW$498,9,0),"")</f>
        <v/>
      </c>
      <c r="C270" s="24"/>
      <c r="D270" s="29" t="str">
        <f>+IFERROR(IF(VLOOKUP(#REF!&amp;"-"&amp;ROW()-108,[1]ワークシート!$C$2:$BW$498,10,0)="","",VLOOKUP(#REF!&amp;"-"&amp;ROW()-108,[1]ワークシート!$C$2:$BW$498,10,0)),"")</f>
        <v/>
      </c>
      <c r="E270" s="24"/>
      <c r="F270" s="13" t="str">
        <f>+IFERROR(VLOOKUP(#REF!&amp;"-"&amp;ROW()-108,[1]ワークシート!$C$2:$BW$498,11,0),"")</f>
        <v/>
      </c>
      <c r="G270" s="24"/>
      <c r="H270" s="40" t="str">
        <f>+IFERROR(VLOOKUP(#REF!&amp;"-"&amp;ROW()-108,[1]ワークシート!$C$2:$BW$498,12,0),"")</f>
        <v/>
      </c>
      <c r="I2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0" s="48"/>
      <c r="K270" s="13" t="str">
        <f>+IFERROR(VLOOKUP(#REF!&amp;"-"&amp;ROW()-108,[1]ワークシート!$C$2:$BW$498,19,0),"")</f>
        <v/>
      </c>
      <c r="L270" s="29"/>
      <c r="M270" s="24"/>
      <c r="N270" s="55" t="str">
        <f>+IFERROR(VLOOKUP(#REF!&amp;"-"&amp;ROW()-108,[1]ワークシート!$C$2:$BW$498,24,0),"")</f>
        <v/>
      </c>
      <c r="O270" s="62"/>
      <c r="P270" s="65" t="str">
        <f>+IFERROR(VLOOKUP(#REF!&amp;"-"&amp;ROW()-108,[1]ワークシート!$C$2:$BW$498,25,0),"")</f>
        <v/>
      </c>
      <c r="Q270" s="65"/>
      <c r="R270" s="74" t="str">
        <f>+IFERROR(VLOOKUP(#REF!&amp;"-"&amp;ROW()-108,[1]ワークシート!$C$2:$BW$498,55,0),"")</f>
        <v/>
      </c>
      <c r="S270" s="74"/>
      <c r="T270" s="74"/>
      <c r="U270" s="65" t="str">
        <f>+IFERROR(VLOOKUP(#REF!&amp;"-"&amp;ROW()-108,[1]ワークシート!$C$2:$BW$498,60,0),"")</f>
        <v/>
      </c>
      <c r="V270" s="65"/>
      <c r="W270" s="65" t="str">
        <f>+IFERROR(VLOOKUP(#REF!&amp;"-"&amp;ROW()-108,[1]ワークシート!$C$2:$BW$498,61,0),"")</f>
        <v/>
      </c>
      <c r="X270" s="65"/>
      <c r="Y270" s="65"/>
      <c r="Z270" s="40" t="str">
        <f t="shared" si="4"/>
        <v/>
      </c>
      <c r="AA270" s="40"/>
      <c r="AB270" s="95" t="str">
        <f>+IFERROR(IF(VLOOKUP(#REF!&amp;"-"&amp;ROW()-108,[1]ワークシート!$C$2:$BW$498,13,0)="","",VLOOKUP(#REF!&amp;"-"&amp;ROW()-108,[1]ワークシート!$C$2:$BW$498,13,0)),"")</f>
        <v/>
      </c>
      <c r="AC270" s="95"/>
      <c r="AD270" s="95" t="str">
        <f>+IFERROR(VLOOKUP(#REF!&amp;"-"&amp;ROW()-108,[1]ワークシート!$C$2:$BW$498,30,0),"")</f>
        <v/>
      </c>
      <c r="AE270" s="95"/>
      <c r="AF270" s="40" t="str">
        <f t="shared" si="5"/>
        <v/>
      </c>
      <c r="AG270" s="40"/>
      <c r="AH270" s="40"/>
      <c r="AI270" s="40"/>
      <c r="AJ270" s="95" t="str">
        <f>+IFERROR(IF(VLOOKUP(#REF!&amp;"-"&amp;ROW()-108,[1]ワークシート!$C$2:$BW$498,31,0)="","",VLOOKUP(#REF!&amp;"-"&amp;ROW()-108,[1]ワークシート!$C$2:$BW$498,31,0)),"")</f>
        <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hidden="1" customHeight="1">
      <c r="A271" s="2"/>
      <c r="B271" s="13" t="str">
        <f>+IFERROR(VLOOKUP(#REF!&amp;"-"&amp;ROW()-108,[1]ワークシート!$C$2:$BW$498,9,0),"")</f>
        <v/>
      </c>
      <c r="C271" s="24"/>
      <c r="D271" s="29" t="str">
        <f>+IFERROR(IF(VLOOKUP(#REF!&amp;"-"&amp;ROW()-108,[1]ワークシート!$C$2:$BW$498,10,0)="","",VLOOKUP(#REF!&amp;"-"&amp;ROW()-108,[1]ワークシート!$C$2:$BW$498,10,0)),"")</f>
        <v/>
      </c>
      <c r="E271" s="24"/>
      <c r="F271" s="13" t="str">
        <f>+IFERROR(VLOOKUP(#REF!&amp;"-"&amp;ROW()-108,[1]ワークシート!$C$2:$BW$498,11,0),"")</f>
        <v/>
      </c>
      <c r="G271" s="24"/>
      <c r="H271" s="40" t="str">
        <f>+IFERROR(VLOOKUP(#REF!&amp;"-"&amp;ROW()-108,[1]ワークシート!$C$2:$BW$498,12,0),"")</f>
        <v/>
      </c>
      <c r="I2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1" s="48"/>
      <c r="K271" s="13" t="str">
        <f>+IFERROR(VLOOKUP(#REF!&amp;"-"&amp;ROW()-108,[1]ワークシート!$C$2:$BW$498,19,0),"")</f>
        <v/>
      </c>
      <c r="L271" s="29"/>
      <c r="M271" s="24"/>
      <c r="N271" s="55" t="str">
        <f>+IFERROR(VLOOKUP(#REF!&amp;"-"&amp;ROW()-108,[1]ワークシート!$C$2:$BW$498,24,0),"")</f>
        <v/>
      </c>
      <c r="O271" s="62"/>
      <c r="P271" s="65" t="str">
        <f>+IFERROR(VLOOKUP(#REF!&amp;"-"&amp;ROW()-108,[1]ワークシート!$C$2:$BW$498,25,0),"")</f>
        <v/>
      </c>
      <c r="Q271" s="65"/>
      <c r="R271" s="74" t="str">
        <f>+IFERROR(VLOOKUP(#REF!&amp;"-"&amp;ROW()-108,[1]ワークシート!$C$2:$BW$498,55,0),"")</f>
        <v/>
      </c>
      <c r="S271" s="74"/>
      <c r="T271" s="74"/>
      <c r="U271" s="65" t="str">
        <f>+IFERROR(VLOOKUP(#REF!&amp;"-"&amp;ROW()-108,[1]ワークシート!$C$2:$BW$498,60,0),"")</f>
        <v/>
      </c>
      <c r="V271" s="65"/>
      <c r="W271" s="65" t="str">
        <f>+IFERROR(VLOOKUP(#REF!&amp;"-"&amp;ROW()-108,[1]ワークシート!$C$2:$BW$498,61,0),"")</f>
        <v/>
      </c>
      <c r="X271" s="65"/>
      <c r="Y271" s="65"/>
      <c r="Z271" s="40" t="str">
        <f t="shared" ref="Z271:Z334" si="6">IF(AD271="","",IF(AD271=0,"使用貸借権","賃借権"))</f>
        <v/>
      </c>
      <c r="AA271" s="40"/>
      <c r="AB271" s="95" t="str">
        <f>+IFERROR(IF(VLOOKUP(#REF!&amp;"-"&amp;ROW()-108,[1]ワークシート!$C$2:$BW$498,13,0)="","",VLOOKUP(#REF!&amp;"-"&amp;ROW()-108,[1]ワークシート!$C$2:$BW$498,13,0)),"")</f>
        <v/>
      </c>
      <c r="AC271" s="95"/>
      <c r="AD271" s="95" t="str">
        <f>+IFERROR(VLOOKUP(#REF!&amp;"-"&amp;ROW()-108,[1]ワークシート!$C$2:$BW$498,30,0),"")</f>
        <v/>
      </c>
      <c r="AE271" s="95"/>
      <c r="AF271" s="40" t="str">
        <f t="shared" ref="AF271:AF334" si="7">IF(Z271="","",IF(Z271="使用貸借権","-","口座振込　１２月"))</f>
        <v/>
      </c>
      <c r="AG271" s="40"/>
      <c r="AH271" s="40"/>
      <c r="AI271" s="40"/>
      <c r="AJ271" s="95" t="str">
        <f>+IFERROR(IF(VLOOKUP(#REF!&amp;"-"&amp;ROW()-108,[1]ワークシート!$C$2:$BW$498,31,0)="","",VLOOKUP(#REF!&amp;"-"&amp;ROW()-108,[1]ワークシート!$C$2:$BW$498,31,0)),"")</f>
        <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hidden="1" customHeight="1">
      <c r="A272" s="2"/>
      <c r="B272" s="13" t="str">
        <f>+IFERROR(VLOOKUP(#REF!&amp;"-"&amp;ROW()-108,[1]ワークシート!$C$2:$BW$498,9,0),"")</f>
        <v/>
      </c>
      <c r="C272" s="24"/>
      <c r="D272" s="29" t="str">
        <f>+IFERROR(IF(VLOOKUP(#REF!&amp;"-"&amp;ROW()-108,[1]ワークシート!$C$2:$BW$498,10,0)="","",VLOOKUP(#REF!&amp;"-"&amp;ROW()-108,[1]ワークシート!$C$2:$BW$498,10,0)),"")</f>
        <v/>
      </c>
      <c r="E272" s="24"/>
      <c r="F272" s="13" t="str">
        <f>+IFERROR(VLOOKUP(#REF!&amp;"-"&amp;ROW()-108,[1]ワークシート!$C$2:$BW$498,11,0),"")</f>
        <v/>
      </c>
      <c r="G272" s="24"/>
      <c r="H272" s="40" t="str">
        <f>+IFERROR(VLOOKUP(#REF!&amp;"-"&amp;ROW()-108,[1]ワークシート!$C$2:$BW$498,12,0),"")</f>
        <v/>
      </c>
      <c r="I2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2" s="48"/>
      <c r="K272" s="13" t="str">
        <f>+IFERROR(VLOOKUP(#REF!&amp;"-"&amp;ROW()-108,[1]ワークシート!$C$2:$BW$498,19,0),"")</f>
        <v/>
      </c>
      <c r="L272" s="29"/>
      <c r="M272" s="24"/>
      <c r="N272" s="55" t="str">
        <f>+IFERROR(VLOOKUP(#REF!&amp;"-"&amp;ROW()-108,[1]ワークシート!$C$2:$BW$498,24,0),"")</f>
        <v/>
      </c>
      <c r="O272" s="62"/>
      <c r="P272" s="65" t="str">
        <f>+IFERROR(VLOOKUP(#REF!&amp;"-"&amp;ROW()-108,[1]ワークシート!$C$2:$BW$498,25,0),"")</f>
        <v/>
      </c>
      <c r="Q272" s="65"/>
      <c r="R272" s="74" t="str">
        <f>+IFERROR(VLOOKUP(#REF!&amp;"-"&amp;ROW()-108,[1]ワークシート!$C$2:$BW$498,55,0),"")</f>
        <v/>
      </c>
      <c r="S272" s="74"/>
      <c r="T272" s="74"/>
      <c r="U272" s="65" t="str">
        <f>+IFERROR(VLOOKUP(#REF!&amp;"-"&amp;ROW()-108,[1]ワークシート!$C$2:$BW$498,60,0),"")</f>
        <v/>
      </c>
      <c r="V272" s="65"/>
      <c r="W272" s="65" t="str">
        <f>+IFERROR(VLOOKUP(#REF!&amp;"-"&amp;ROW()-108,[1]ワークシート!$C$2:$BW$498,61,0),"")</f>
        <v/>
      </c>
      <c r="X272" s="65"/>
      <c r="Y272" s="65"/>
      <c r="Z272" s="40" t="str">
        <f t="shared" si="6"/>
        <v/>
      </c>
      <c r="AA272" s="40"/>
      <c r="AB272" s="95" t="str">
        <f>+IFERROR(IF(VLOOKUP(#REF!&amp;"-"&amp;ROW()-108,[1]ワークシート!$C$2:$BW$498,13,0)="","",VLOOKUP(#REF!&amp;"-"&amp;ROW()-108,[1]ワークシート!$C$2:$BW$498,13,0)),"")</f>
        <v/>
      </c>
      <c r="AC272" s="95"/>
      <c r="AD272" s="95" t="str">
        <f>+IFERROR(VLOOKUP(#REF!&amp;"-"&amp;ROW()-108,[1]ワークシート!$C$2:$BW$498,30,0),"")</f>
        <v/>
      </c>
      <c r="AE272" s="95"/>
      <c r="AF272" s="40" t="str">
        <f t="shared" si="7"/>
        <v/>
      </c>
      <c r="AG272" s="40"/>
      <c r="AH272" s="40"/>
      <c r="AI272" s="40"/>
      <c r="AJ272" s="95" t="str">
        <f>+IFERROR(IF(VLOOKUP(#REF!&amp;"-"&amp;ROW()-108,[1]ワークシート!$C$2:$BW$498,31,0)="","",VLOOKUP(#REF!&amp;"-"&amp;ROW()-108,[1]ワークシート!$C$2:$BW$498,31,0)),"")</f>
        <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hidden="1" customHeight="1">
      <c r="A273" s="2"/>
      <c r="B273" s="13" t="str">
        <f>+IFERROR(VLOOKUP(#REF!&amp;"-"&amp;ROW()-108,[1]ワークシート!$C$2:$BW$498,9,0),"")</f>
        <v/>
      </c>
      <c r="C273" s="24"/>
      <c r="D273" s="29" t="str">
        <f>+IFERROR(IF(VLOOKUP(#REF!&amp;"-"&amp;ROW()-108,[1]ワークシート!$C$2:$BW$498,10,0)="","",VLOOKUP(#REF!&amp;"-"&amp;ROW()-108,[1]ワークシート!$C$2:$BW$498,10,0)),"")</f>
        <v/>
      </c>
      <c r="E273" s="24"/>
      <c r="F273" s="13" t="str">
        <f>+IFERROR(VLOOKUP(#REF!&amp;"-"&amp;ROW()-108,[1]ワークシート!$C$2:$BW$498,11,0),"")</f>
        <v/>
      </c>
      <c r="G273" s="24"/>
      <c r="H273" s="40" t="str">
        <f>+IFERROR(VLOOKUP(#REF!&amp;"-"&amp;ROW()-108,[1]ワークシート!$C$2:$BW$498,12,0),"")</f>
        <v/>
      </c>
      <c r="I2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3" s="48"/>
      <c r="K273" s="13" t="str">
        <f>+IFERROR(VLOOKUP(#REF!&amp;"-"&amp;ROW()-108,[1]ワークシート!$C$2:$BW$498,19,0),"")</f>
        <v/>
      </c>
      <c r="L273" s="29"/>
      <c r="M273" s="24"/>
      <c r="N273" s="55" t="str">
        <f>+IFERROR(VLOOKUP(#REF!&amp;"-"&amp;ROW()-108,[1]ワークシート!$C$2:$BW$498,24,0),"")</f>
        <v/>
      </c>
      <c r="O273" s="62"/>
      <c r="P273" s="65" t="str">
        <f>+IFERROR(VLOOKUP(#REF!&amp;"-"&amp;ROW()-108,[1]ワークシート!$C$2:$BW$498,25,0),"")</f>
        <v/>
      </c>
      <c r="Q273" s="65"/>
      <c r="R273" s="74" t="str">
        <f>+IFERROR(VLOOKUP(#REF!&amp;"-"&amp;ROW()-108,[1]ワークシート!$C$2:$BW$498,55,0),"")</f>
        <v/>
      </c>
      <c r="S273" s="74"/>
      <c r="T273" s="74"/>
      <c r="U273" s="65" t="str">
        <f>+IFERROR(VLOOKUP(#REF!&amp;"-"&amp;ROW()-108,[1]ワークシート!$C$2:$BW$498,60,0),"")</f>
        <v/>
      </c>
      <c r="V273" s="65"/>
      <c r="W273" s="65" t="str">
        <f>+IFERROR(VLOOKUP(#REF!&amp;"-"&amp;ROW()-108,[1]ワークシート!$C$2:$BW$498,61,0),"")</f>
        <v/>
      </c>
      <c r="X273" s="65"/>
      <c r="Y273" s="65"/>
      <c r="Z273" s="40" t="str">
        <f t="shared" si="6"/>
        <v/>
      </c>
      <c r="AA273" s="40"/>
      <c r="AB273" s="95" t="str">
        <f>+IFERROR(IF(VLOOKUP(#REF!&amp;"-"&amp;ROW()-108,[1]ワークシート!$C$2:$BW$498,13,0)="","",VLOOKUP(#REF!&amp;"-"&amp;ROW()-108,[1]ワークシート!$C$2:$BW$498,13,0)),"")</f>
        <v/>
      </c>
      <c r="AC273" s="95"/>
      <c r="AD273" s="95" t="str">
        <f>+IFERROR(VLOOKUP(#REF!&amp;"-"&amp;ROW()-108,[1]ワークシート!$C$2:$BW$498,30,0),"")</f>
        <v/>
      </c>
      <c r="AE273" s="95"/>
      <c r="AF273" s="40" t="str">
        <f t="shared" si="7"/>
        <v/>
      </c>
      <c r="AG273" s="40"/>
      <c r="AH273" s="40"/>
      <c r="AI273" s="40"/>
      <c r="AJ273" s="95" t="str">
        <f>+IFERROR(IF(VLOOKUP(#REF!&amp;"-"&amp;ROW()-108,[1]ワークシート!$C$2:$BW$498,31,0)="","",VLOOKUP(#REF!&amp;"-"&amp;ROW()-108,[1]ワークシート!$C$2:$BW$498,31,0)),"")</f>
        <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hidden="1" customHeight="1">
      <c r="A274" s="2"/>
      <c r="B274" s="13" t="str">
        <f>+IFERROR(VLOOKUP(#REF!&amp;"-"&amp;ROW()-108,[1]ワークシート!$C$2:$BW$498,9,0),"")</f>
        <v/>
      </c>
      <c r="C274" s="24"/>
      <c r="D274" s="29" t="str">
        <f>+IFERROR(IF(VLOOKUP(#REF!&amp;"-"&amp;ROW()-108,[1]ワークシート!$C$2:$BW$498,10,0)="","",VLOOKUP(#REF!&amp;"-"&amp;ROW()-108,[1]ワークシート!$C$2:$BW$498,10,0)),"")</f>
        <v/>
      </c>
      <c r="E274" s="24"/>
      <c r="F274" s="13" t="str">
        <f>+IFERROR(VLOOKUP(#REF!&amp;"-"&amp;ROW()-108,[1]ワークシート!$C$2:$BW$498,11,0),"")</f>
        <v/>
      </c>
      <c r="G274" s="24"/>
      <c r="H274" s="40" t="str">
        <f>+IFERROR(VLOOKUP(#REF!&amp;"-"&amp;ROW()-108,[1]ワークシート!$C$2:$BW$498,12,0),"")</f>
        <v/>
      </c>
      <c r="I2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4" s="48"/>
      <c r="K274" s="13" t="str">
        <f>+IFERROR(VLOOKUP(#REF!&amp;"-"&amp;ROW()-108,[1]ワークシート!$C$2:$BW$498,19,0),"")</f>
        <v/>
      </c>
      <c r="L274" s="29"/>
      <c r="M274" s="24"/>
      <c r="N274" s="55" t="str">
        <f>+IFERROR(VLOOKUP(#REF!&amp;"-"&amp;ROW()-108,[1]ワークシート!$C$2:$BW$498,24,0),"")</f>
        <v/>
      </c>
      <c r="O274" s="62"/>
      <c r="P274" s="65" t="str">
        <f>+IFERROR(VLOOKUP(#REF!&amp;"-"&amp;ROW()-108,[1]ワークシート!$C$2:$BW$498,25,0),"")</f>
        <v/>
      </c>
      <c r="Q274" s="65"/>
      <c r="R274" s="74" t="str">
        <f>+IFERROR(VLOOKUP(#REF!&amp;"-"&amp;ROW()-108,[1]ワークシート!$C$2:$BW$498,55,0),"")</f>
        <v/>
      </c>
      <c r="S274" s="74"/>
      <c r="T274" s="74"/>
      <c r="U274" s="65" t="str">
        <f>+IFERROR(VLOOKUP(#REF!&amp;"-"&amp;ROW()-108,[1]ワークシート!$C$2:$BW$498,60,0),"")</f>
        <v/>
      </c>
      <c r="V274" s="65"/>
      <c r="W274" s="65" t="str">
        <f>+IFERROR(VLOOKUP(#REF!&amp;"-"&amp;ROW()-108,[1]ワークシート!$C$2:$BW$498,61,0),"")</f>
        <v/>
      </c>
      <c r="X274" s="65"/>
      <c r="Y274" s="65"/>
      <c r="Z274" s="40" t="str">
        <f t="shared" si="6"/>
        <v/>
      </c>
      <c r="AA274" s="40"/>
      <c r="AB274" s="95" t="str">
        <f>+IFERROR(IF(VLOOKUP(#REF!&amp;"-"&amp;ROW()-108,[1]ワークシート!$C$2:$BW$498,13,0)="","",VLOOKUP(#REF!&amp;"-"&amp;ROW()-108,[1]ワークシート!$C$2:$BW$498,13,0)),"")</f>
        <v/>
      </c>
      <c r="AC274" s="95"/>
      <c r="AD274" s="95" t="str">
        <f>+IFERROR(VLOOKUP(#REF!&amp;"-"&amp;ROW()-108,[1]ワークシート!$C$2:$BW$498,30,0),"")</f>
        <v/>
      </c>
      <c r="AE274" s="95"/>
      <c r="AF274" s="40" t="str">
        <f t="shared" si="7"/>
        <v/>
      </c>
      <c r="AG274" s="40"/>
      <c r="AH274" s="40"/>
      <c r="AI274" s="40"/>
      <c r="AJ274" s="95" t="str">
        <f>+IFERROR(IF(VLOOKUP(#REF!&amp;"-"&amp;ROW()-108,[1]ワークシート!$C$2:$BW$498,31,0)="","",VLOOKUP(#REF!&amp;"-"&amp;ROW()-108,[1]ワークシート!$C$2:$BW$498,31,0)),"")</f>
        <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hidden="1" customHeight="1">
      <c r="A275" s="2"/>
      <c r="B275" s="13" t="str">
        <f>+IFERROR(VLOOKUP(#REF!&amp;"-"&amp;ROW()-108,[1]ワークシート!$C$2:$BW$498,9,0),"")</f>
        <v/>
      </c>
      <c r="C275" s="24"/>
      <c r="D275" s="29" t="str">
        <f>+IFERROR(IF(VLOOKUP(#REF!&amp;"-"&amp;ROW()-108,[1]ワークシート!$C$2:$BW$498,10,0)="","",VLOOKUP(#REF!&amp;"-"&amp;ROW()-108,[1]ワークシート!$C$2:$BW$498,10,0)),"")</f>
        <v/>
      </c>
      <c r="E275" s="24"/>
      <c r="F275" s="13" t="str">
        <f>+IFERROR(VLOOKUP(#REF!&amp;"-"&amp;ROW()-108,[1]ワークシート!$C$2:$BW$498,11,0),"")</f>
        <v/>
      </c>
      <c r="G275" s="24"/>
      <c r="H275" s="40" t="str">
        <f>+IFERROR(VLOOKUP(#REF!&amp;"-"&amp;ROW()-108,[1]ワークシート!$C$2:$BW$498,12,0),"")</f>
        <v/>
      </c>
      <c r="I2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5" s="48"/>
      <c r="K275" s="13" t="str">
        <f>+IFERROR(VLOOKUP(#REF!&amp;"-"&amp;ROW()-108,[1]ワークシート!$C$2:$BW$498,19,0),"")</f>
        <v/>
      </c>
      <c r="L275" s="29"/>
      <c r="M275" s="24"/>
      <c r="N275" s="55" t="str">
        <f>+IFERROR(VLOOKUP(#REF!&amp;"-"&amp;ROW()-108,[1]ワークシート!$C$2:$BW$498,24,0),"")</f>
        <v/>
      </c>
      <c r="O275" s="62"/>
      <c r="P275" s="65" t="str">
        <f>+IFERROR(VLOOKUP(#REF!&amp;"-"&amp;ROW()-108,[1]ワークシート!$C$2:$BW$498,25,0),"")</f>
        <v/>
      </c>
      <c r="Q275" s="65"/>
      <c r="R275" s="74" t="str">
        <f>+IFERROR(VLOOKUP(#REF!&amp;"-"&amp;ROW()-108,[1]ワークシート!$C$2:$BW$498,55,0),"")</f>
        <v/>
      </c>
      <c r="S275" s="74"/>
      <c r="T275" s="74"/>
      <c r="U275" s="65" t="str">
        <f>+IFERROR(VLOOKUP(#REF!&amp;"-"&amp;ROW()-108,[1]ワークシート!$C$2:$BW$498,60,0),"")</f>
        <v/>
      </c>
      <c r="V275" s="65"/>
      <c r="W275" s="65" t="str">
        <f>+IFERROR(VLOOKUP(#REF!&amp;"-"&amp;ROW()-108,[1]ワークシート!$C$2:$BW$498,61,0),"")</f>
        <v/>
      </c>
      <c r="X275" s="65"/>
      <c r="Y275" s="65"/>
      <c r="Z275" s="40" t="str">
        <f t="shared" si="6"/>
        <v/>
      </c>
      <c r="AA275" s="40"/>
      <c r="AB275" s="95" t="str">
        <f>+IFERROR(IF(VLOOKUP(#REF!&amp;"-"&amp;ROW()-108,[1]ワークシート!$C$2:$BW$498,13,0)="","",VLOOKUP(#REF!&amp;"-"&amp;ROW()-108,[1]ワークシート!$C$2:$BW$498,13,0)),"")</f>
        <v/>
      </c>
      <c r="AC275" s="95"/>
      <c r="AD275" s="95" t="str">
        <f>+IFERROR(VLOOKUP(#REF!&amp;"-"&amp;ROW()-108,[1]ワークシート!$C$2:$BW$498,30,0),"")</f>
        <v/>
      </c>
      <c r="AE275" s="95"/>
      <c r="AF275" s="40" t="str">
        <f t="shared" si="7"/>
        <v/>
      </c>
      <c r="AG275" s="40"/>
      <c r="AH275" s="40"/>
      <c r="AI275" s="40"/>
      <c r="AJ275" s="95" t="str">
        <f>+IFERROR(IF(VLOOKUP(#REF!&amp;"-"&amp;ROW()-108,[1]ワークシート!$C$2:$BW$498,31,0)="","",VLOOKUP(#REF!&amp;"-"&amp;ROW()-108,[1]ワークシート!$C$2:$BW$498,31,0)),"")</f>
        <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hidden="1" customHeight="1">
      <c r="A276" s="2"/>
      <c r="B276" s="13" t="str">
        <f>+IFERROR(VLOOKUP(#REF!&amp;"-"&amp;ROW()-108,[1]ワークシート!$C$2:$BW$498,9,0),"")</f>
        <v/>
      </c>
      <c r="C276" s="24"/>
      <c r="D276" s="29" t="str">
        <f>+IFERROR(IF(VLOOKUP(#REF!&amp;"-"&amp;ROW()-108,[1]ワークシート!$C$2:$BW$498,10,0)="","",VLOOKUP(#REF!&amp;"-"&amp;ROW()-108,[1]ワークシート!$C$2:$BW$498,10,0)),"")</f>
        <v/>
      </c>
      <c r="E276" s="24"/>
      <c r="F276" s="13" t="str">
        <f>+IFERROR(VLOOKUP(#REF!&amp;"-"&amp;ROW()-108,[1]ワークシート!$C$2:$BW$498,11,0),"")</f>
        <v/>
      </c>
      <c r="G276" s="24"/>
      <c r="H276" s="40" t="str">
        <f>+IFERROR(VLOOKUP(#REF!&amp;"-"&amp;ROW()-108,[1]ワークシート!$C$2:$BW$498,12,0),"")</f>
        <v/>
      </c>
      <c r="I2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6" s="48"/>
      <c r="K276" s="13" t="str">
        <f>+IFERROR(VLOOKUP(#REF!&amp;"-"&amp;ROW()-108,[1]ワークシート!$C$2:$BW$498,19,0),"")</f>
        <v/>
      </c>
      <c r="L276" s="29"/>
      <c r="M276" s="24"/>
      <c r="N276" s="55" t="str">
        <f>+IFERROR(VLOOKUP(#REF!&amp;"-"&amp;ROW()-108,[1]ワークシート!$C$2:$BW$498,24,0),"")</f>
        <v/>
      </c>
      <c r="O276" s="62"/>
      <c r="P276" s="65" t="str">
        <f>+IFERROR(VLOOKUP(#REF!&amp;"-"&amp;ROW()-108,[1]ワークシート!$C$2:$BW$498,25,0),"")</f>
        <v/>
      </c>
      <c r="Q276" s="65"/>
      <c r="R276" s="74" t="str">
        <f>+IFERROR(VLOOKUP(#REF!&amp;"-"&amp;ROW()-108,[1]ワークシート!$C$2:$BW$498,55,0),"")</f>
        <v/>
      </c>
      <c r="S276" s="74"/>
      <c r="T276" s="74"/>
      <c r="U276" s="65" t="str">
        <f>+IFERROR(VLOOKUP(#REF!&amp;"-"&amp;ROW()-108,[1]ワークシート!$C$2:$BW$498,60,0),"")</f>
        <v/>
      </c>
      <c r="V276" s="65"/>
      <c r="W276" s="65" t="str">
        <f>+IFERROR(VLOOKUP(#REF!&amp;"-"&amp;ROW()-108,[1]ワークシート!$C$2:$BW$498,61,0),"")</f>
        <v/>
      </c>
      <c r="X276" s="65"/>
      <c r="Y276" s="65"/>
      <c r="Z276" s="40" t="str">
        <f t="shared" si="6"/>
        <v/>
      </c>
      <c r="AA276" s="40"/>
      <c r="AB276" s="95" t="str">
        <f>+IFERROR(IF(VLOOKUP(#REF!&amp;"-"&amp;ROW()-108,[1]ワークシート!$C$2:$BW$498,13,0)="","",VLOOKUP(#REF!&amp;"-"&amp;ROW()-108,[1]ワークシート!$C$2:$BW$498,13,0)),"")</f>
        <v/>
      </c>
      <c r="AC276" s="95"/>
      <c r="AD276" s="95" t="str">
        <f>+IFERROR(VLOOKUP(#REF!&amp;"-"&amp;ROW()-108,[1]ワークシート!$C$2:$BW$498,30,0),"")</f>
        <v/>
      </c>
      <c r="AE276" s="95"/>
      <c r="AF276" s="40" t="str">
        <f t="shared" si="7"/>
        <v/>
      </c>
      <c r="AG276" s="40"/>
      <c r="AH276" s="40"/>
      <c r="AI276" s="40"/>
      <c r="AJ276" s="95" t="str">
        <f>+IFERROR(IF(VLOOKUP(#REF!&amp;"-"&amp;ROW()-108,[1]ワークシート!$C$2:$BW$498,31,0)="","",VLOOKUP(#REF!&amp;"-"&amp;ROW()-108,[1]ワークシート!$C$2:$BW$498,31,0)),"")</f>
        <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hidden="1" customHeight="1">
      <c r="A277" s="2"/>
      <c r="B277" s="13" t="str">
        <f>+IFERROR(VLOOKUP(#REF!&amp;"-"&amp;ROW()-108,[1]ワークシート!$C$2:$BW$498,9,0),"")</f>
        <v/>
      </c>
      <c r="C277" s="24"/>
      <c r="D277" s="29" t="str">
        <f>+IFERROR(IF(VLOOKUP(#REF!&amp;"-"&amp;ROW()-108,[1]ワークシート!$C$2:$BW$498,10,0)="","",VLOOKUP(#REF!&amp;"-"&amp;ROW()-108,[1]ワークシート!$C$2:$BW$498,10,0)),"")</f>
        <v/>
      </c>
      <c r="E277" s="24"/>
      <c r="F277" s="13" t="str">
        <f>+IFERROR(VLOOKUP(#REF!&amp;"-"&amp;ROW()-108,[1]ワークシート!$C$2:$BW$498,11,0),"")</f>
        <v/>
      </c>
      <c r="G277" s="24"/>
      <c r="H277" s="40" t="str">
        <f>+IFERROR(VLOOKUP(#REF!&amp;"-"&amp;ROW()-108,[1]ワークシート!$C$2:$BW$498,12,0),"")</f>
        <v/>
      </c>
      <c r="I2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7" s="48"/>
      <c r="K277" s="13" t="str">
        <f>+IFERROR(VLOOKUP(#REF!&amp;"-"&amp;ROW()-108,[1]ワークシート!$C$2:$BW$498,19,0),"")</f>
        <v/>
      </c>
      <c r="L277" s="29"/>
      <c r="M277" s="24"/>
      <c r="N277" s="55" t="str">
        <f>+IFERROR(VLOOKUP(#REF!&amp;"-"&amp;ROW()-108,[1]ワークシート!$C$2:$BW$498,24,0),"")</f>
        <v/>
      </c>
      <c r="O277" s="62"/>
      <c r="P277" s="65" t="str">
        <f>+IFERROR(VLOOKUP(#REF!&amp;"-"&amp;ROW()-108,[1]ワークシート!$C$2:$BW$498,25,0),"")</f>
        <v/>
      </c>
      <c r="Q277" s="65"/>
      <c r="R277" s="74" t="str">
        <f>+IFERROR(VLOOKUP(#REF!&amp;"-"&amp;ROW()-108,[1]ワークシート!$C$2:$BW$498,55,0),"")</f>
        <v/>
      </c>
      <c r="S277" s="74"/>
      <c r="T277" s="74"/>
      <c r="U277" s="65" t="str">
        <f>+IFERROR(VLOOKUP(#REF!&amp;"-"&amp;ROW()-108,[1]ワークシート!$C$2:$BW$498,60,0),"")</f>
        <v/>
      </c>
      <c r="V277" s="65"/>
      <c r="W277" s="65" t="str">
        <f>+IFERROR(VLOOKUP(#REF!&amp;"-"&amp;ROW()-108,[1]ワークシート!$C$2:$BW$498,61,0),"")</f>
        <v/>
      </c>
      <c r="X277" s="65"/>
      <c r="Y277" s="65"/>
      <c r="Z277" s="40" t="str">
        <f t="shared" si="6"/>
        <v/>
      </c>
      <c r="AA277" s="40"/>
      <c r="AB277" s="95" t="str">
        <f>+IFERROR(IF(VLOOKUP(#REF!&amp;"-"&amp;ROW()-108,[1]ワークシート!$C$2:$BW$498,13,0)="","",VLOOKUP(#REF!&amp;"-"&amp;ROW()-108,[1]ワークシート!$C$2:$BW$498,13,0)),"")</f>
        <v/>
      </c>
      <c r="AC277" s="95"/>
      <c r="AD277" s="95" t="str">
        <f>+IFERROR(VLOOKUP(#REF!&amp;"-"&amp;ROW()-108,[1]ワークシート!$C$2:$BW$498,30,0),"")</f>
        <v/>
      </c>
      <c r="AE277" s="95"/>
      <c r="AF277" s="40" t="str">
        <f t="shared" si="7"/>
        <v/>
      </c>
      <c r="AG277" s="40"/>
      <c r="AH277" s="40"/>
      <c r="AI277" s="40"/>
      <c r="AJ277" s="95" t="str">
        <f>+IFERROR(IF(VLOOKUP(#REF!&amp;"-"&amp;ROW()-108,[1]ワークシート!$C$2:$BW$498,31,0)="","",VLOOKUP(#REF!&amp;"-"&amp;ROW()-108,[1]ワークシート!$C$2:$BW$498,31,0)),"")</f>
        <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hidden="1" customHeight="1">
      <c r="A278" s="2"/>
      <c r="B278" s="13" t="str">
        <f>+IFERROR(VLOOKUP(#REF!&amp;"-"&amp;ROW()-108,[1]ワークシート!$C$2:$BW$498,9,0),"")</f>
        <v/>
      </c>
      <c r="C278" s="24"/>
      <c r="D278" s="29" t="str">
        <f>+IFERROR(IF(VLOOKUP(#REF!&amp;"-"&amp;ROW()-108,[1]ワークシート!$C$2:$BW$498,10,0)="","",VLOOKUP(#REF!&amp;"-"&amp;ROW()-108,[1]ワークシート!$C$2:$BW$498,10,0)),"")</f>
        <v/>
      </c>
      <c r="E278" s="24"/>
      <c r="F278" s="13" t="str">
        <f>+IFERROR(VLOOKUP(#REF!&amp;"-"&amp;ROW()-108,[1]ワークシート!$C$2:$BW$498,11,0),"")</f>
        <v/>
      </c>
      <c r="G278" s="24"/>
      <c r="H278" s="40" t="str">
        <f>+IFERROR(VLOOKUP(#REF!&amp;"-"&amp;ROW()-108,[1]ワークシート!$C$2:$BW$498,12,0),"")</f>
        <v/>
      </c>
      <c r="I2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8" s="48"/>
      <c r="K278" s="13" t="str">
        <f>+IFERROR(VLOOKUP(#REF!&amp;"-"&amp;ROW()-108,[1]ワークシート!$C$2:$BW$498,19,0),"")</f>
        <v/>
      </c>
      <c r="L278" s="29"/>
      <c r="M278" s="24"/>
      <c r="N278" s="55" t="str">
        <f>+IFERROR(VLOOKUP(#REF!&amp;"-"&amp;ROW()-108,[1]ワークシート!$C$2:$BW$498,24,0),"")</f>
        <v/>
      </c>
      <c r="O278" s="62"/>
      <c r="P278" s="65" t="str">
        <f>+IFERROR(VLOOKUP(#REF!&amp;"-"&amp;ROW()-108,[1]ワークシート!$C$2:$BW$498,25,0),"")</f>
        <v/>
      </c>
      <c r="Q278" s="65"/>
      <c r="R278" s="74" t="str">
        <f>+IFERROR(VLOOKUP(#REF!&amp;"-"&amp;ROW()-108,[1]ワークシート!$C$2:$BW$498,55,0),"")</f>
        <v/>
      </c>
      <c r="S278" s="74"/>
      <c r="T278" s="74"/>
      <c r="U278" s="65" t="str">
        <f>+IFERROR(VLOOKUP(#REF!&amp;"-"&amp;ROW()-108,[1]ワークシート!$C$2:$BW$498,60,0),"")</f>
        <v/>
      </c>
      <c r="V278" s="65"/>
      <c r="W278" s="65" t="str">
        <f>+IFERROR(VLOOKUP(#REF!&amp;"-"&amp;ROW()-108,[1]ワークシート!$C$2:$BW$498,61,0),"")</f>
        <v/>
      </c>
      <c r="X278" s="65"/>
      <c r="Y278" s="65"/>
      <c r="Z278" s="40" t="str">
        <f t="shared" si="6"/>
        <v/>
      </c>
      <c r="AA278" s="40"/>
      <c r="AB278" s="95" t="str">
        <f>+IFERROR(IF(VLOOKUP(#REF!&amp;"-"&amp;ROW()-108,[1]ワークシート!$C$2:$BW$498,13,0)="","",VLOOKUP(#REF!&amp;"-"&amp;ROW()-108,[1]ワークシート!$C$2:$BW$498,13,0)),"")</f>
        <v/>
      </c>
      <c r="AC278" s="95"/>
      <c r="AD278" s="95" t="str">
        <f>+IFERROR(VLOOKUP(#REF!&amp;"-"&amp;ROW()-108,[1]ワークシート!$C$2:$BW$498,30,0),"")</f>
        <v/>
      </c>
      <c r="AE278" s="95"/>
      <c r="AF278" s="40" t="str">
        <f t="shared" si="7"/>
        <v/>
      </c>
      <c r="AG278" s="40"/>
      <c r="AH278" s="40"/>
      <c r="AI278" s="40"/>
      <c r="AJ278" s="95" t="str">
        <f>+IFERROR(IF(VLOOKUP(#REF!&amp;"-"&amp;ROW()-108,[1]ワークシート!$C$2:$BW$498,31,0)="","",VLOOKUP(#REF!&amp;"-"&amp;ROW()-108,[1]ワークシート!$C$2:$BW$498,31,0)),"")</f>
        <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hidden="1" customHeight="1">
      <c r="A279" s="2"/>
      <c r="B279" s="13" t="str">
        <f>+IFERROR(VLOOKUP(#REF!&amp;"-"&amp;ROW()-108,[1]ワークシート!$C$2:$BW$498,9,0),"")</f>
        <v/>
      </c>
      <c r="C279" s="24"/>
      <c r="D279" s="29" t="str">
        <f>+IFERROR(IF(VLOOKUP(#REF!&amp;"-"&amp;ROW()-108,[1]ワークシート!$C$2:$BW$498,10,0)="","",VLOOKUP(#REF!&amp;"-"&amp;ROW()-108,[1]ワークシート!$C$2:$BW$498,10,0)),"")</f>
        <v/>
      </c>
      <c r="E279" s="24"/>
      <c r="F279" s="13" t="str">
        <f>+IFERROR(VLOOKUP(#REF!&amp;"-"&amp;ROW()-108,[1]ワークシート!$C$2:$BW$498,11,0),"")</f>
        <v/>
      </c>
      <c r="G279" s="24"/>
      <c r="H279" s="40" t="str">
        <f>+IFERROR(VLOOKUP(#REF!&amp;"-"&amp;ROW()-108,[1]ワークシート!$C$2:$BW$498,12,0),"")</f>
        <v/>
      </c>
      <c r="I2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9" s="48"/>
      <c r="K279" s="13" t="str">
        <f>+IFERROR(VLOOKUP(#REF!&amp;"-"&amp;ROW()-108,[1]ワークシート!$C$2:$BW$498,19,0),"")</f>
        <v/>
      </c>
      <c r="L279" s="29"/>
      <c r="M279" s="24"/>
      <c r="N279" s="55" t="str">
        <f>+IFERROR(VLOOKUP(#REF!&amp;"-"&amp;ROW()-108,[1]ワークシート!$C$2:$BW$498,24,0),"")</f>
        <v/>
      </c>
      <c r="O279" s="62"/>
      <c r="P279" s="65" t="str">
        <f>+IFERROR(VLOOKUP(#REF!&amp;"-"&amp;ROW()-108,[1]ワークシート!$C$2:$BW$498,25,0),"")</f>
        <v/>
      </c>
      <c r="Q279" s="65"/>
      <c r="R279" s="74" t="str">
        <f>+IFERROR(VLOOKUP(#REF!&amp;"-"&amp;ROW()-108,[1]ワークシート!$C$2:$BW$498,55,0),"")</f>
        <v/>
      </c>
      <c r="S279" s="74"/>
      <c r="T279" s="74"/>
      <c r="U279" s="65" t="str">
        <f>+IFERROR(VLOOKUP(#REF!&amp;"-"&amp;ROW()-108,[1]ワークシート!$C$2:$BW$498,60,0),"")</f>
        <v/>
      </c>
      <c r="V279" s="65"/>
      <c r="W279" s="65" t="str">
        <f>+IFERROR(VLOOKUP(#REF!&amp;"-"&amp;ROW()-108,[1]ワークシート!$C$2:$BW$498,61,0),"")</f>
        <v/>
      </c>
      <c r="X279" s="65"/>
      <c r="Y279" s="65"/>
      <c r="Z279" s="40" t="str">
        <f t="shared" si="6"/>
        <v/>
      </c>
      <c r="AA279" s="40"/>
      <c r="AB279" s="95" t="str">
        <f>+IFERROR(IF(VLOOKUP(#REF!&amp;"-"&amp;ROW()-108,[1]ワークシート!$C$2:$BW$498,13,0)="","",VLOOKUP(#REF!&amp;"-"&amp;ROW()-108,[1]ワークシート!$C$2:$BW$498,13,0)),"")</f>
        <v/>
      </c>
      <c r="AC279" s="95"/>
      <c r="AD279" s="95" t="str">
        <f>+IFERROR(VLOOKUP(#REF!&amp;"-"&amp;ROW()-108,[1]ワークシート!$C$2:$BW$498,30,0),"")</f>
        <v/>
      </c>
      <c r="AE279" s="95"/>
      <c r="AF279" s="40" t="str">
        <f t="shared" si="7"/>
        <v/>
      </c>
      <c r="AG279" s="40"/>
      <c r="AH279" s="40"/>
      <c r="AI279" s="40"/>
      <c r="AJ279" s="95" t="str">
        <f>+IFERROR(IF(VLOOKUP(#REF!&amp;"-"&amp;ROW()-108,[1]ワークシート!$C$2:$BW$498,31,0)="","",VLOOKUP(#REF!&amp;"-"&amp;ROW()-108,[1]ワークシート!$C$2:$BW$498,31,0)),"")</f>
        <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hidden="1" customHeight="1">
      <c r="A280" s="2"/>
      <c r="B280" s="13" t="str">
        <f>+IFERROR(VLOOKUP(#REF!&amp;"-"&amp;ROW()-108,[1]ワークシート!$C$2:$BW$498,9,0),"")</f>
        <v/>
      </c>
      <c r="C280" s="24"/>
      <c r="D280" s="29" t="str">
        <f>+IFERROR(IF(VLOOKUP(#REF!&amp;"-"&amp;ROW()-108,[1]ワークシート!$C$2:$BW$498,10,0)="","",VLOOKUP(#REF!&amp;"-"&amp;ROW()-108,[1]ワークシート!$C$2:$BW$498,10,0)),"")</f>
        <v/>
      </c>
      <c r="E280" s="24"/>
      <c r="F280" s="13" t="str">
        <f>+IFERROR(VLOOKUP(#REF!&amp;"-"&amp;ROW()-108,[1]ワークシート!$C$2:$BW$498,11,0),"")</f>
        <v/>
      </c>
      <c r="G280" s="24"/>
      <c r="H280" s="40" t="str">
        <f>+IFERROR(VLOOKUP(#REF!&amp;"-"&amp;ROW()-108,[1]ワークシート!$C$2:$BW$498,12,0),"")</f>
        <v/>
      </c>
      <c r="I2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0" s="48"/>
      <c r="K280" s="13" t="str">
        <f>+IFERROR(VLOOKUP(#REF!&amp;"-"&amp;ROW()-108,[1]ワークシート!$C$2:$BW$498,19,0),"")</f>
        <v/>
      </c>
      <c r="L280" s="29"/>
      <c r="M280" s="24"/>
      <c r="N280" s="55" t="str">
        <f>+IFERROR(VLOOKUP(#REF!&amp;"-"&amp;ROW()-108,[1]ワークシート!$C$2:$BW$498,24,0),"")</f>
        <v/>
      </c>
      <c r="O280" s="62"/>
      <c r="P280" s="65" t="str">
        <f>+IFERROR(VLOOKUP(#REF!&amp;"-"&amp;ROW()-108,[1]ワークシート!$C$2:$BW$498,25,0),"")</f>
        <v/>
      </c>
      <c r="Q280" s="65"/>
      <c r="R280" s="74" t="str">
        <f>+IFERROR(VLOOKUP(#REF!&amp;"-"&amp;ROW()-108,[1]ワークシート!$C$2:$BW$498,55,0),"")</f>
        <v/>
      </c>
      <c r="S280" s="74"/>
      <c r="T280" s="74"/>
      <c r="U280" s="65" t="str">
        <f>+IFERROR(VLOOKUP(#REF!&amp;"-"&amp;ROW()-108,[1]ワークシート!$C$2:$BW$498,60,0),"")</f>
        <v/>
      </c>
      <c r="V280" s="65"/>
      <c r="W280" s="65" t="str">
        <f>+IFERROR(VLOOKUP(#REF!&amp;"-"&amp;ROW()-108,[1]ワークシート!$C$2:$BW$498,61,0),"")</f>
        <v/>
      </c>
      <c r="X280" s="65"/>
      <c r="Y280" s="65"/>
      <c r="Z280" s="40" t="str">
        <f t="shared" si="6"/>
        <v/>
      </c>
      <c r="AA280" s="40"/>
      <c r="AB280" s="95" t="str">
        <f>+IFERROR(IF(VLOOKUP(#REF!&amp;"-"&amp;ROW()-108,[1]ワークシート!$C$2:$BW$498,13,0)="","",VLOOKUP(#REF!&amp;"-"&amp;ROW()-108,[1]ワークシート!$C$2:$BW$498,13,0)),"")</f>
        <v/>
      </c>
      <c r="AC280" s="95"/>
      <c r="AD280" s="95" t="str">
        <f>+IFERROR(VLOOKUP(#REF!&amp;"-"&amp;ROW()-108,[1]ワークシート!$C$2:$BW$498,30,0),"")</f>
        <v/>
      </c>
      <c r="AE280" s="95"/>
      <c r="AF280" s="40" t="str">
        <f t="shared" si="7"/>
        <v/>
      </c>
      <c r="AG280" s="40"/>
      <c r="AH280" s="40"/>
      <c r="AI280" s="40"/>
      <c r="AJ280" s="95" t="str">
        <f>+IFERROR(IF(VLOOKUP(#REF!&amp;"-"&amp;ROW()-108,[1]ワークシート!$C$2:$BW$498,31,0)="","",VLOOKUP(#REF!&amp;"-"&amp;ROW()-108,[1]ワークシート!$C$2:$BW$498,31,0)),"")</f>
        <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hidden="1" customHeight="1">
      <c r="A281" s="2"/>
      <c r="B281" s="13" t="str">
        <f>+IFERROR(VLOOKUP(#REF!&amp;"-"&amp;ROW()-108,[1]ワークシート!$C$2:$BW$498,9,0),"")</f>
        <v/>
      </c>
      <c r="C281" s="24"/>
      <c r="D281" s="29" t="str">
        <f>+IFERROR(IF(VLOOKUP(#REF!&amp;"-"&amp;ROW()-108,[1]ワークシート!$C$2:$BW$498,10,0)="","",VLOOKUP(#REF!&amp;"-"&amp;ROW()-108,[1]ワークシート!$C$2:$BW$498,10,0)),"")</f>
        <v/>
      </c>
      <c r="E281" s="24"/>
      <c r="F281" s="13" t="str">
        <f>+IFERROR(VLOOKUP(#REF!&amp;"-"&amp;ROW()-108,[1]ワークシート!$C$2:$BW$498,11,0),"")</f>
        <v/>
      </c>
      <c r="G281" s="24"/>
      <c r="H281" s="40" t="str">
        <f>+IFERROR(VLOOKUP(#REF!&amp;"-"&amp;ROW()-108,[1]ワークシート!$C$2:$BW$498,12,0),"")</f>
        <v/>
      </c>
      <c r="I2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1" s="48"/>
      <c r="K281" s="13" t="str">
        <f>+IFERROR(VLOOKUP(#REF!&amp;"-"&amp;ROW()-108,[1]ワークシート!$C$2:$BW$498,19,0),"")</f>
        <v/>
      </c>
      <c r="L281" s="29"/>
      <c r="M281" s="24"/>
      <c r="N281" s="55" t="str">
        <f>+IFERROR(VLOOKUP(#REF!&amp;"-"&amp;ROW()-108,[1]ワークシート!$C$2:$BW$498,24,0),"")</f>
        <v/>
      </c>
      <c r="O281" s="62"/>
      <c r="P281" s="65" t="str">
        <f>+IFERROR(VLOOKUP(#REF!&amp;"-"&amp;ROW()-108,[1]ワークシート!$C$2:$BW$498,25,0),"")</f>
        <v/>
      </c>
      <c r="Q281" s="65"/>
      <c r="R281" s="74" t="str">
        <f>+IFERROR(VLOOKUP(#REF!&amp;"-"&amp;ROW()-108,[1]ワークシート!$C$2:$BW$498,55,0),"")</f>
        <v/>
      </c>
      <c r="S281" s="74"/>
      <c r="T281" s="74"/>
      <c r="U281" s="65" t="str">
        <f>+IFERROR(VLOOKUP(#REF!&amp;"-"&amp;ROW()-108,[1]ワークシート!$C$2:$BW$498,60,0),"")</f>
        <v/>
      </c>
      <c r="V281" s="65"/>
      <c r="W281" s="65" t="str">
        <f>+IFERROR(VLOOKUP(#REF!&amp;"-"&amp;ROW()-108,[1]ワークシート!$C$2:$BW$498,61,0),"")</f>
        <v/>
      </c>
      <c r="X281" s="65"/>
      <c r="Y281" s="65"/>
      <c r="Z281" s="40" t="str">
        <f t="shared" si="6"/>
        <v/>
      </c>
      <c r="AA281" s="40"/>
      <c r="AB281" s="95" t="str">
        <f>+IFERROR(IF(VLOOKUP(#REF!&amp;"-"&amp;ROW()-108,[1]ワークシート!$C$2:$BW$498,13,0)="","",VLOOKUP(#REF!&amp;"-"&amp;ROW()-108,[1]ワークシート!$C$2:$BW$498,13,0)),"")</f>
        <v/>
      </c>
      <c r="AC281" s="95"/>
      <c r="AD281" s="95" t="str">
        <f>+IFERROR(VLOOKUP(#REF!&amp;"-"&amp;ROW()-108,[1]ワークシート!$C$2:$BW$498,30,0),"")</f>
        <v/>
      </c>
      <c r="AE281" s="95"/>
      <c r="AF281" s="40" t="str">
        <f t="shared" si="7"/>
        <v/>
      </c>
      <c r="AG281" s="40"/>
      <c r="AH281" s="40"/>
      <c r="AI281" s="40"/>
      <c r="AJ281" s="95" t="str">
        <f>+IFERROR(IF(VLOOKUP(#REF!&amp;"-"&amp;ROW()-108,[1]ワークシート!$C$2:$BW$498,31,0)="","",VLOOKUP(#REF!&amp;"-"&amp;ROW()-108,[1]ワークシート!$C$2:$BW$498,31,0)),"")</f>
        <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hidden="1" customHeight="1">
      <c r="A282" s="2"/>
      <c r="B282" s="13" t="str">
        <f>+IFERROR(VLOOKUP(#REF!&amp;"-"&amp;ROW()-108,[1]ワークシート!$C$2:$BW$498,9,0),"")</f>
        <v/>
      </c>
      <c r="C282" s="24"/>
      <c r="D282" s="29" t="str">
        <f>+IFERROR(IF(VLOOKUP(#REF!&amp;"-"&amp;ROW()-108,[1]ワークシート!$C$2:$BW$498,10,0)="","",VLOOKUP(#REF!&amp;"-"&amp;ROW()-108,[1]ワークシート!$C$2:$BW$498,10,0)),"")</f>
        <v/>
      </c>
      <c r="E282" s="24"/>
      <c r="F282" s="13" t="str">
        <f>+IFERROR(VLOOKUP(#REF!&amp;"-"&amp;ROW()-108,[1]ワークシート!$C$2:$BW$498,11,0),"")</f>
        <v/>
      </c>
      <c r="G282" s="24"/>
      <c r="H282" s="40" t="str">
        <f>+IFERROR(VLOOKUP(#REF!&amp;"-"&amp;ROW()-108,[1]ワークシート!$C$2:$BW$498,12,0),"")</f>
        <v/>
      </c>
      <c r="I2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2" s="48"/>
      <c r="K282" s="13" t="str">
        <f>+IFERROR(VLOOKUP(#REF!&amp;"-"&amp;ROW()-108,[1]ワークシート!$C$2:$BW$498,19,0),"")</f>
        <v/>
      </c>
      <c r="L282" s="29"/>
      <c r="M282" s="24"/>
      <c r="N282" s="55" t="str">
        <f>+IFERROR(VLOOKUP(#REF!&amp;"-"&amp;ROW()-108,[1]ワークシート!$C$2:$BW$498,24,0),"")</f>
        <v/>
      </c>
      <c r="O282" s="62"/>
      <c r="P282" s="65" t="str">
        <f>+IFERROR(VLOOKUP(#REF!&amp;"-"&amp;ROW()-108,[1]ワークシート!$C$2:$BW$498,25,0),"")</f>
        <v/>
      </c>
      <c r="Q282" s="65"/>
      <c r="R282" s="74" t="str">
        <f>+IFERROR(VLOOKUP(#REF!&amp;"-"&amp;ROW()-108,[1]ワークシート!$C$2:$BW$498,55,0),"")</f>
        <v/>
      </c>
      <c r="S282" s="74"/>
      <c r="T282" s="74"/>
      <c r="U282" s="65" t="str">
        <f>+IFERROR(VLOOKUP(#REF!&amp;"-"&amp;ROW()-108,[1]ワークシート!$C$2:$BW$498,60,0),"")</f>
        <v/>
      </c>
      <c r="V282" s="65"/>
      <c r="W282" s="65" t="str">
        <f>+IFERROR(VLOOKUP(#REF!&amp;"-"&amp;ROW()-108,[1]ワークシート!$C$2:$BW$498,61,0),"")</f>
        <v/>
      </c>
      <c r="X282" s="65"/>
      <c r="Y282" s="65"/>
      <c r="Z282" s="40" t="str">
        <f t="shared" si="6"/>
        <v/>
      </c>
      <c r="AA282" s="40"/>
      <c r="AB282" s="95" t="str">
        <f>+IFERROR(IF(VLOOKUP(#REF!&amp;"-"&amp;ROW()-108,[1]ワークシート!$C$2:$BW$498,13,0)="","",VLOOKUP(#REF!&amp;"-"&amp;ROW()-108,[1]ワークシート!$C$2:$BW$498,13,0)),"")</f>
        <v/>
      </c>
      <c r="AC282" s="95"/>
      <c r="AD282" s="95" t="str">
        <f>+IFERROR(VLOOKUP(#REF!&amp;"-"&amp;ROW()-108,[1]ワークシート!$C$2:$BW$498,30,0),"")</f>
        <v/>
      </c>
      <c r="AE282" s="95"/>
      <c r="AF282" s="40" t="str">
        <f t="shared" si="7"/>
        <v/>
      </c>
      <c r="AG282" s="40"/>
      <c r="AH282" s="40"/>
      <c r="AI282" s="40"/>
      <c r="AJ282" s="95" t="str">
        <f>+IFERROR(IF(VLOOKUP(#REF!&amp;"-"&amp;ROW()-108,[1]ワークシート!$C$2:$BW$498,31,0)="","",VLOOKUP(#REF!&amp;"-"&amp;ROW()-108,[1]ワークシート!$C$2:$BW$498,31,0)),"")</f>
        <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hidden="1" customHeight="1">
      <c r="A283" s="2"/>
      <c r="B283" s="13" t="str">
        <f>+IFERROR(VLOOKUP(#REF!&amp;"-"&amp;ROW()-108,[1]ワークシート!$C$2:$BW$498,9,0),"")</f>
        <v/>
      </c>
      <c r="C283" s="24"/>
      <c r="D283" s="29" t="str">
        <f>+IFERROR(IF(VLOOKUP(#REF!&amp;"-"&amp;ROW()-108,[1]ワークシート!$C$2:$BW$498,10,0)="","",VLOOKUP(#REF!&amp;"-"&amp;ROW()-108,[1]ワークシート!$C$2:$BW$498,10,0)),"")</f>
        <v/>
      </c>
      <c r="E283" s="24"/>
      <c r="F283" s="13" t="str">
        <f>+IFERROR(VLOOKUP(#REF!&amp;"-"&amp;ROW()-108,[1]ワークシート!$C$2:$BW$498,11,0),"")</f>
        <v/>
      </c>
      <c r="G283" s="24"/>
      <c r="H283" s="40" t="str">
        <f>+IFERROR(VLOOKUP(#REF!&amp;"-"&amp;ROW()-108,[1]ワークシート!$C$2:$BW$498,12,0),"")</f>
        <v/>
      </c>
      <c r="I2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3" s="48"/>
      <c r="K283" s="13" t="str">
        <f>+IFERROR(VLOOKUP(#REF!&amp;"-"&amp;ROW()-108,[1]ワークシート!$C$2:$BW$498,19,0),"")</f>
        <v/>
      </c>
      <c r="L283" s="29"/>
      <c r="M283" s="24"/>
      <c r="N283" s="55" t="str">
        <f>+IFERROR(VLOOKUP(#REF!&amp;"-"&amp;ROW()-108,[1]ワークシート!$C$2:$BW$498,24,0),"")</f>
        <v/>
      </c>
      <c r="O283" s="62"/>
      <c r="P283" s="65" t="str">
        <f>+IFERROR(VLOOKUP(#REF!&amp;"-"&amp;ROW()-108,[1]ワークシート!$C$2:$BW$498,25,0),"")</f>
        <v/>
      </c>
      <c r="Q283" s="65"/>
      <c r="R283" s="74" t="str">
        <f>+IFERROR(VLOOKUP(#REF!&amp;"-"&amp;ROW()-108,[1]ワークシート!$C$2:$BW$498,55,0),"")</f>
        <v/>
      </c>
      <c r="S283" s="74"/>
      <c r="T283" s="74"/>
      <c r="U283" s="65" t="str">
        <f>+IFERROR(VLOOKUP(#REF!&amp;"-"&amp;ROW()-108,[1]ワークシート!$C$2:$BW$498,60,0),"")</f>
        <v/>
      </c>
      <c r="V283" s="65"/>
      <c r="W283" s="65" t="str">
        <f>+IFERROR(VLOOKUP(#REF!&amp;"-"&amp;ROW()-108,[1]ワークシート!$C$2:$BW$498,61,0),"")</f>
        <v/>
      </c>
      <c r="X283" s="65"/>
      <c r="Y283" s="65"/>
      <c r="Z283" s="40" t="str">
        <f t="shared" si="6"/>
        <v/>
      </c>
      <c r="AA283" s="40"/>
      <c r="AB283" s="95" t="str">
        <f>+IFERROR(IF(VLOOKUP(#REF!&amp;"-"&amp;ROW()-108,[1]ワークシート!$C$2:$BW$498,13,0)="","",VLOOKUP(#REF!&amp;"-"&amp;ROW()-108,[1]ワークシート!$C$2:$BW$498,13,0)),"")</f>
        <v/>
      </c>
      <c r="AC283" s="95"/>
      <c r="AD283" s="95" t="str">
        <f>+IFERROR(VLOOKUP(#REF!&amp;"-"&amp;ROW()-108,[1]ワークシート!$C$2:$BW$498,30,0),"")</f>
        <v/>
      </c>
      <c r="AE283" s="95"/>
      <c r="AF283" s="40" t="str">
        <f t="shared" si="7"/>
        <v/>
      </c>
      <c r="AG283" s="40"/>
      <c r="AH283" s="40"/>
      <c r="AI283" s="40"/>
      <c r="AJ283" s="95" t="str">
        <f>+IFERROR(IF(VLOOKUP(#REF!&amp;"-"&amp;ROW()-108,[1]ワークシート!$C$2:$BW$498,31,0)="","",VLOOKUP(#REF!&amp;"-"&amp;ROW()-108,[1]ワークシート!$C$2:$BW$498,31,0)),"")</f>
        <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hidden="1" customHeight="1">
      <c r="A284" s="2"/>
      <c r="B284" s="13" t="str">
        <f>+IFERROR(VLOOKUP(#REF!&amp;"-"&amp;ROW()-108,[1]ワークシート!$C$2:$BW$498,9,0),"")</f>
        <v/>
      </c>
      <c r="C284" s="24"/>
      <c r="D284" s="29" t="str">
        <f>+IFERROR(IF(VLOOKUP(#REF!&amp;"-"&amp;ROW()-108,[1]ワークシート!$C$2:$BW$498,10,0)="","",VLOOKUP(#REF!&amp;"-"&amp;ROW()-108,[1]ワークシート!$C$2:$BW$498,10,0)),"")</f>
        <v/>
      </c>
      <c r="E284" s="24"/>
      <c r="F284" s="13" t="str">
        <f>+IFERROR(VLOOKUP(#REF!&amp;"-"&amp;ROW()-108,[1]ワークシート!$C$2:$BW$498,11,0),"")</f>
        <v/>
      </c>
      <c r="G284" s="24"/>
      <c r="H284" s="40" t="str">
        <f>+IFERROR(VLOOKUP(#REF!&amp;"-"&amp;ROW()-108,[1]ワークシート!$C$2:$BW$498,12,0),"")</f>
        <v/>
      </c>
      <c r="I2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4" s="48"/>
      <c r="K284" s="13" t="str">
        <f>+IFERROR(VLOOKUP(#REF!&amp;"-"&amp;ROW()-108,[1]ワークシート!$C$2:$BW$498,19,0),"")</f>
        <v/>
      </c>
      <c r="L284" s="29"/>
      <c r="M284" s="24"/>
      <c r="N284" s="55" t="str">
        <f>+IFERROR(VLOOKUP(#REF!&amp;"-"&amp;ROW()-108,[1]ワークシート!$C$2:$BW$498,24,0),"")</f>
        <v/>
      </c>
      <c r="O284" s="62"/>
      <c r="P284" s="65" t="str">
        <f>+IFERROR(VLOOKUP(#REF!&amp;"-"&amp;ROW()-108,[1]ワークシート!$C$2:$BW$498,25,0),"")</f>
        <v/>
      </c>
      <c r="Q284" s="65"/>
      <c r="R284" s="74" t="str">
        <f>+IFERROR(VLOOKUP(#REF!&amp;"-"&amp;ROW()-108,[1]ワークシート!$C$2:$BW$498,55,0),"")</f>
        <v/>
      </c>
      <c r="S284" s="74"/>
      <c r="T284" s="74"/>
      <c r="U284" s="65" t="str">
        <f>+IFERROR(VLOOKUP(#REF!&amp;"-"&amp;ROW()-108,[1]ワークシート!$C$2:$BW$498,60,0),"")</f>
        <v/>
      </c>
      <c r="V284" s="65"/>
      <c r="W284" s="65" t="str">
        <f>+IFERROR(VLOOKUP(#REF!&amp;"-"&amp;ROW()-108,[1]ワークシート!$C$2:$BW$498,61,0),"")</f>
        <v/>
      </c>
      <c r="X284" s="65"/>
      <c r="Y284" s="65"/>
      <c r="Z284" s="40" t="str">
        <f t="shared" si="6"/>
        <v/>
      </c>
      <c r="AA284" s="40"/>
      <c r="AB284" s="95" t="str">
        <f>+IFERROR(IF(VLOOKUP(#REF!&amp;"-"&amp;ROW()-108,[1]ワークシート!$C$2:$BW$498,13,0)="","",VLOOKUP(#REF!&amp;"-"&amp;ROW()-108,[1]ワークシート!$C$2:$BW$498,13,0)),"")</f>
        <v/>
      </c>
      <c r="AC284" s="95"/>
      <c r="AD284" s="95" t="str">
        <f>+IFERROR(VLOOKUP(#REF!&amp;"-"&amp;ROW()-108,[1]ワークシート!$C$2:$BW$498,30,0),"")</f>
        <v/>
      </c>
      <c r="AE284" s="95"/>
      <c r="AF284" s="40" t="str">
        <f t="shared" si="7"/>
        <v/>
      </c>
      <c r="AG284" s="40"/>
      <c r="AH284" s="40"/>
      <c r="AI284" s="40"/>
      <c r="AJ284" s="95" t="str">
        <f>+IFERROR(IF(VLOOKUP(#REF!&amp;"-"&amp;ROW()-108,[1]ワークシート!$C$2:$BW$498,31,0)="","",VLOOKUP(#REF!&amp;"-"&amp;ROW()-108,[1]ワークシート!$C$2:$BW$498,31,0)),"")</f>
        <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hidden="1" customHeight="1">
      <c r="A285" s="2"/>
      <c r="B285" s="13" t="str">
        <f>+IFERROR(VLOOKUP(#REF!&amp;"-"&amp;ROW()-108,[1]ワークシート!$C$2:$BW$498,9,0),"")</f>
        <v/>
      </c>
      <c r="C285" s="24"/>
      <c r="D285" s="29" t="str">
        <f>+IFERROR(IF(VLOOKUP(#REF!&amp;"-"&amp;ROW()-108,[1]ワークシート!$C$2:$BW$498,10,0)="","",VLOOKUP(#REF!&amp;"-"&amp;ROW()-108,[1]ワークシート!$C$2:$BW$498,10,0)),"")</f>
        <v/>
      </c>
      <c r="E285" s="24"/>
      <c r="F285" s="13" t="str">
        <f>+IFERROR(VLOOKUP(#REF!&amp;"-"&amp;ROW()-108,[1]ワークシート!$C$2:$BW$498,11,0),"")</f>
        <v/>
      </c>
      <c r="G285" s="24"/>
      <c r="H285" s="40" t="str">
        <f>+IFERROR(VLOOKUP(#REF!&amp;"-"&amp;ROW()-108,[1]ワークシート!$C$2:$BW$498,12,0),"")</f>
        <v/>
      </c>
      <c r="I2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5" s="48"/>
      <c r="K285" s="13" t="str">
        <f>+IFERROR(VLOOKUP(#REF!&amp;"-"&amp;ROW()-108,[1]ワークシート!$C$2:$BW$498,19,0),"")</f>
        <v/>
      </c>
      <c r="L285" s="29"/>
      <c r="M285" s="24"/>
      <c r="N285" s="55" t="str">
        <f>+IFERROR(VLOOKUP(#REF!&amp;"-"&amp;ROW()-108,[1]ワークシート!$C$2:$BW$498,24,0),"")</f>
        <v/>
      </c>
      <c r="O285" s="62"/>
      <c r="P285" s="65" t="str">
        <f>+IFERROR(VLOOKUP(#REF!&amp;"-"&amp;ROW()-108,[1]ワークシート!$C$2:$BW$498,25,0),"")</f>
        <v/>
      </c>
      <c r="Q285" s="65"/>
      <c r="R285" s="74" t="str">
        <f>+IFERROR(VLOOKUP(#REF!&amp;"-"&amp;ROW()-108,[1]ワークシート!$C$2:$BW$498,55,0),"")</f>
        <v/>
      </c>
      <c r="S285" s="74"/>
      <c r="T285" s="74"/>
      <c r="U285" s="65" t="str">
        <f>+IFERROR(VLOOKUP(#REF!&amp;"-"&amp;ROW()-108,[1]ワークシート!$C$2:$BW$498,60,0),"")</f>
        <v/>
      </c>
      <c r="V285" s="65"/>
      <c r="W285" s="65" t="str">
        <f>+IFERROR(VLOOKUP(#REF!&amp;"-"&amp;ROW()-108,[1]ワークシート!$C$2:$BW$498,61,0),"")</f>
        <v/>
      </c>
      <c r="X285" s="65"/>
      <c r="Y285" s="65"/>
      <c r="Z285" s="40" t="str">
        <f t="shared" si="6"/>
        <v/>
      </c>
      <c r="AA285" s="40"/>
      <c r="AB285" s="95" t="str">
        <f>+IFERROR(IF(VLOOKUP(#REF!&amp;"-"&amp;ROW()-108,[1]ワークシート!$C$2:$BW$498,13,0)="","",VLOOKUP(#REF!&amp;"-"&amp;ROW()-108,[1]ワークシート!$C$2:$BW$498,13,0)),"")</f>
        <v/>
      </c>
      <c r="AC285" s="95"/>
      <c r="AD285" s="95" t="str">
        <f>+IFERROR(VLOOKUP(#REF!&amp;"-"&amp;ROW()-108,[1]ワークシート!$C$2:$BW$498,30,0),"")</f>
        <v/>
      </c>
      <c r="AE285" s="95"/>
      <c r="AF285" s="40" t="str">
        <f t="shared" si="7"/>
        <v/>
      </c>
      <c r="AG285" s="40"/>
      <c r="AH285" s="40"/>
      <c r="AI285" s="40"/>
      <c r="AJ285" s="95" t="str">
        <f>+IFERROR(IF(VLOOKUP(#REF!&amp;"-"&amp;ROW()-108,[1]ワークシート!$C$2:$BW$498,31,0)="","",VLOOKUP(#REF!&amp;"-"&amp;ROW()-108,[1]ワークシート!$C$2:$BW$498,31,0)),"")</f>
        <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hidden="1" customHeight="1">
      <c r="A286" s="2"/>
      <c r="B286" s="13" t="str">
        <f>+IFERROR(VLOOKUP(#REF!&amp;"-"&amp;ROW()-108,[1]ワークシート!$C$2:$BW$498,9,0),"")</f>
        <v/>
      </c>
      <c r="C286" s="24"/>
      <c r="D286" s="29" t="str">
        <f>+IFERROR(IF(VLOOKUP(#REF!&amp;"-"&amp;ROW()-108,[1]ワークシート!$C$2:$BW$498,10,0)="","",VLOOKUP(#REF!&amp;"-"&amp;ROW()-108,[1]ワークシート!$C$2:$BW$498,10,0)),"")</f>
        <v/>
      </c>
      <c r="E286" s="24"/>
      <c r="F286" s="13" t="str">
        <f>+IFERROR(VLOOKUP(#REF!&amp;"-"&amp;ROW()-108,[1]ワークシート!$C$2:$BW$498,11,0),"")</f>
        <v/>
      </c>
      <c r="G286" s="24"/>
      <c r="H286" s="40" t="str">
        <f>+IFERROR(VLOOKUP(#REF!&amp;"-"&amp;ROW()-108,[1]ワークシート!$C$2:$BW$498,12,0),"")</f>
        <v/>
      </c>
      <c r="I2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6" s="48"/>
      <c r="K286" s="13" t="str">
        <f>+IFERROR(VLOOKUP(#REF!&amp;"-"&amp;ROW()-108,[1]ワークシート!$C$2:$BW$498,19,0),"")</f>
        <v/>
      </c>
      <c r="L286" s="29"/>
      <c r="M286" s="24"/>
      <c r="N286" s="55" t="str">
        <f>+IFERROR(VLOOKUP(#REF!&amp;"-"&amp;ROW()-108,[1]ワークシート!$C$2:$BW$498,24,0),"")</f>
        <v/>
      </c>
      <c r="O286" s="62"/>
      <c r="P286" s="65" t="str">
        <f>+IFERROR(VLOOKUP(#REF!&amp;"-"&amp;ROW()-108,[1]ワークシート!$C$2:$BW$498,25,0),"")</f>
        <v/>
      </c>
      <c r="Q286" s="65"/>
      <c r="R286" s="74" t="str">
        <f>+IFERROR(VLOOKUP(#REF!&amp;"-"&amp;ROW()-108,[1]ワークシート!$C$2:$BW$498,55,0),"")</f>
        <v/>
      </c>
      <c r="S286" s="74"/>
      <c r="T286" s="74"/>
      <c r="U286" s="65" t="str">
        <f>+IFERROR(VLOOKUP(#REF!&amp;"-"&amp;ROW()-108,[1]ワークシート!$C$2:$BW$498,60,0),"")</f>
        <v/>
      </c>
      <c r="V286" s="65"/>
      <c r="W286" s="65" t="str">
        <f>+IFERROR(VLOOKUP(#REF!&amp;"-"&amp;ROW()-108,[1]ワークシート!$C$2:$BW$498,61,0),"")</f>
        <v/>
      </c>
      <c r="X286" s="65"/>
      <c r="Y286" s="65"/>
      <c r="Z286" s="40" t="str">
        <f t="shared" si="6"/>
        <v/>
      </c>
      <c r="AA286" s="40"/>
      <c r="AB286" s="95" t="str">
        <f>+IFERROR(IF(VLOOKUP(#REF!&amp;"-"&amp;ROW()-108,[1]ワークシート!$C$2:$BW$498,13,0)="","",VLOOKUP(#REF!&amp;"-"&amp;ROW()-108,[1]ワークシート!$C$2:$BW$498,13,0)),"")</f>
        <v/>
      </c>
      <c r="AC286" s="95"/>
      <c r="AD286" s="95" t="str">
        <f>+IFERROR(VLOOKUP(#REF!&amp;"-"&amp;ROW()-108,[1]ワークシート!$C$2:$BW$498,30,0),"")</f>
        <v/>
      </c>
      <c r="AE286" s="95"/>
      <c r="AF286" s="40" t="str">
        <f t="shared" si="7"/>
        <v/>
      </c>
      <c r="AG286" s="40"/>
      <c r="AH286" s="40"/>
      <c r="AI286" s="40"/>
      <c r="AJ286" s="95" t="str">
        <f>+IFERROR(IF(VLOOKUP(#REF!&amp;"-"&amp;ROW()-108,[1]ワークシート!$C$2:$BW$498,31,0)="","",VLOOKUP(#REF!&amp;"-"&amp;ROW()-108,[1]ワークシート!$C$2:$BW$498,31,0)),"")</f>
        <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hidden="1" customHeight="1">
      <c r="A287" s="2"/>
      <c r="B287" s="13" t="str">
        <f>+IFERROR(VLOOKUP(#REF!&amp;"-"&amp;ROW()-108,[1]ワークシート!$C$2:$BW$498,9,0),"")</f>
        <v/>
      </c>
      <c r="C287" s="24"/>
      <c r="D287" s="29" t="str">
        <f>+IFERROR(IF(VLOOKUP(#REF!&amp;"-"&amp;ROW()-108,[1]ワークシート!$C$2:$BW$498,10,0)="","",VLOOKUP(#REF!&amp;"-"&amp;ROW()-108,[1]ワークシート!$C$2:$BW$498,10,0)),"")</f>
        <v/>
      </c>
      <c r="E287" s="24"/>
      <c r="F287" s="13" t="str">
        <f>+IFERROR(VLOOKUP(#REF!&amp;"-"&amp;ROW()-108,[1]ワークシート!$C$2:$BW$498,11,0),"")</f>
        <v/>
      </c>
      <c r="G287" s="24"/>
      <c r="H287" s="40" t="str">
        <f>+IFERROR(VLOOKUP(#REF!&amp;"-"&amp;ROW()-108,[1]ワークシート!$C$2:$BW$498,12,0),"")</f>
        <v/>
      </c>
      <c r="I2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7" s="48"/>
      <c r="K287" s="13" t="str">
        <f>+IFERROR(VLOOKUP(#REF!&amp;"-"&amp;ROW()-108,[1]ワークシート!$C$2:$BW$498,19,0),"")</f>
        <v/>
      </c>
      <c r="L287" s="29"/>
      <c r="M287" s="24"/>
      <c r="N287" s="55" t="str">
        <f>+IFERROR(VLOOKUP(#REF!&amp;"-"&amp;ROW()-108,[1]ワークシート!$C$2:$BW$498,24,0),"")</f>
        <v/>
      </c>
      <c r="O287" s="62"/>
      <c r="P287" s="65" t="str">
        <f>+IFERROR(VLOOKUP(#REF!&amp;"-"&amp;ROW()-108,[1]ワークシート!$C$2:$BW$498,25,0),"")</f>
        <v/>
      </c>
      <c r="Q287" s="65"/>
      <c r="R287" s="74" t="str">
        <f>+IFERROR(VLOOKUP(#REF!&amp;"-"&amp;ROW()-108,[1]ワークシート!$C$2:$BW$498,55,0),"")</f>
        <v/>
      </c>
      <c r="S287" s="74"/>
      <c r="T287" s="74"/>
      <c r="U287" s="65" t="str">
        <f>+IFERROR(VLOOKUP(#REF!&amp;"-"&amp;ROW()-108,[1]ワークシート!$C$2:$BW$498,60,0),"")</f>
        <v/>
      </c>
      <c r="V287" s="65"/>
      <c r="W287" s="65" t="str">
        <f>+IFERROR(VLOOKUP(#REF!&amp;"-"&amp;ROW()-108,[1]ワークシート!$C$2:$BW$498,61,0),"")</f>
        <v/>
      </c>
      <c r="X287" s="65"/>
      <c r="Y287" s="65"/>
      <c r="Z287" s="40" t="str">
        <f t="shared" si="6"/>
        <v/>
      </c>
      <c r="AA287" s="40"/>
      <c r="AB287" s="95" t="str">
        <f>+IFERROR(IF(VLOOKUP(#REF!&amp;"-"&amp;ROW()-108,[1]ワークシート!$C$2:$BW$498,13,0)="","",VLOOKUP(#REF!&amp;"-"&amp;ROW()-108,[1]ワークシート!$C$2:$BW$498,13,0)),"")</f>
        <v/>
      </c>
      <c r="AC287" s="95"/>
      <c r="AD287" s="95" t="str">
        <f>+IFERROR(VLOOKUP(#REF!&amp;"-"&amp;ROW()-108,[1]ワークシート!$C$2:$BW$498,30,0),"")</f>
        <v/>
      </c>
      <c r="AE287" s="95"/>
      <c r="AF287" s="40" t="str">
        <f t="shared" si="7"/>
        <v/>
      </c>
      <c r="AG287" s="40"/>
      <c r="AH287" s="40"/>
      <c r="AI287" s="40"/>
      <c r="AJ287" s="95" t="str">
        <f>+IFERROR(IF(VLOOKUP(#REF!&amp;"-"&amp;ROW()-108,[1]ワークシート!$C$2:$BW$498,31,0)="","",VLOOKUP(#REF!&amp;"-"&amp;ROW()-108,[1]ワークシート!$C$2:$BW$498,31,0)),"")</f>
        <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hidden="1" customHeight="1">
      <c r="A288" s="2"/>
      <c r="B288" s="13" t="str">
        <f>+IFERROR(VLOOKUP(#REF!&amp;"-"&amp;ROW()-108,[1]ワークシート!$C$2:$BW$498,9,0),"")</f>
        <v/>
      </c>
      <c r="C288" s="24"/>
      <c r="D288" s="29" t="str">
        <f>+IFERROR(IF(VLOOKUP(#REF!&amp;"-"&amp;ROW()-108,[1]ワークシート!$C$2:$BW$498,10,0)="","",VLOOKUP(#REF!&amp;"-"&amp;ROW()-108,[1]ワークシート!$C$2:$BW$498,10,0)),"")</f>
        <v/>
      </c>
      <c r="E288" s="24"/>
      <c r="F288" s="13" t="str">
        <f>+IFERROR(VLOOKUP(#REF!&amp;"-"&amp;ROW()-108,[1]ワークシート!$C$2:$BW$498,11,0),"")</f>
        <v/>
      </c>
      <c r="G288" s="24"/>
      <c r="H288" s="40" t="str">
        <f>+IFERROR(VLOOKUP(#REF!&amp;"-"&amp;ROW()-108,[1]ワークシート!$C$2:$BW$498,12,0),"")</f>
        <v/>
      </c>
      <c r="I2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8" s="48"/>
      <c r="K288" s="13" t="str">
        <f>+IFERROR(VLOOKUP(#REF!&amp;"-"&amp;ROW()-108,[1]ワークシート!$C$2:$BW$498,19,0),"")</f>
        <v/>
      </c>
      <c r="L288" s="29"/>
      <c r="M288" s="24"/>
      <c r="N288" s="55" t="str">
        <f>+IFERROR(VLOOKUP(#REF!&amp;"-"&amp;ROW()-108,[1]ワークシート!$C$2:$BW$498,24,0),"")</f>
        <v/>
      </c>
      <c r="O288" s="62"/>
      <c r="P288" s="65" t="str">
        <f>+IFERROR(VLOOKUP(#REF!&amp;"-"&amp;ROW()-108,[1]ワークシート!$C$2:$BW$498,25,0),"")</f>
        <v/>
      </c>
      <c r="Q288" s="65"/>
      <c r="R288" s="74" t="str">
        <f>+IFERROR(VLOOKUP(#REF!&amp;"-"&amp;ROW()-108,[1]ワークシート!$C$2:$BW$498,55,0),"")</f>
        <v/>
      </c>
      <c r="S288" s="74"/>
      <c r="T288" s="74"/>
      <c r="U288" s="65" t="str">
        <f>+IFERROR(VLOOKUP(#REF!&amp;"-"&amp;ROW()-108,[1]ワークシート!$C$2:$BW$498,60,0),"")</f>
        <v/>
      </c>
      <c r="V288" s="65"/>
      <c r="W288" s="65" t="str">
        <f>+IFERROR(VLOOKUP(#REF!&amp;"-"&amp;ROW()-108,[1]ワークシート!$C$2:$BW$498,61,0),"")</f>
        <v/>
      </c>
      <c r="X288" s="65"/>
      <c r="Y288" s="65"/>
      <c r="Z288" s="40" t="str">
        <f t="shared" si="6"/>
        <v/>
      </c>
      <c r="AA288" s="40"/>
      <c r="AB288" s="95" t="str">
        <f>+IFERROR(IF(VLOOKUP(#REF!&amp;"-"&amp;ROW()-108,[1]ワークシート!$C$2:$BW$498,13,0)="","",VLOOKUP(#REF!&amp;"-"&amp;ROW()-108,[1]ワークシート!$C$2:$BW$498,13,0)),"")</f>
        <v/>
      </c>
      <c r="AC288" s="95"/>
      <c r="AD288" s="95" t="str">
        <f>+IFERROR(VLOOKUP(#REF!&amp;"-"&amp;ROW()-108,[1]ワークシート!$C$2:$BW$498,30,0),"")</f>
        <v/>
      </c>
      <c r="AE288" s="95"/>
      <c r="AF288" s="40" t="str">
        <f t="shared" si="7"/>
        <v/>
      </c>
      <c r="AG288" s="40"/>
      <c r="AH288" s="40"/>
      <c r="AI288" s="40"/>
      <c r="AJ288" s="95" t="str">
        <f>+IFERROR(IF(VLOOKUP(#REF!&amp;"-"&amp;ROW()-108,[1]ワークシート!$C$2:$BW$498,31,0)="","",VLOOKUP(#REF!&amp;"-"&amp;ROW()-108,[1]ワークシート!$C$2:$BW$498,31,0)),"")</f>
        <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hidden="1" customHeight="1">
      <c r="A289" s="2"/>
      <c r="B289" s="13" t="str">
        <f>+IFERROR(VLOOKUP(#REF!&amp;"-"&amp;ROW()-108,[1]ワークシート!$C$2:$BW$498,9,0),"")</f>
        <v/>
      </c>
      <c r="C289" s="24"/>
      <c r="D289" s="29" t="str">
        <f>+IFERROR(IF(VLOOKUP(#REF!&amp;"-"&amp;ROW()-108,[1]ワークシート!$C$2:$BW$498,10,0)="","",VLOOKUP(#REF!&amp;"-"&amp;ROW()-108,[1]ワークシート!$C$2:$BW$498,10,0)),"")</f>
        <v/>
      </c>
      <c r="E289" s="24"/>
      <c r="F289" s="13" t="str">
        <f>+IFERROR(VLOOKUP(#REF!&amp;"-"&amp;ROW()-108,[1]ワークシート!$C$2:$BW$498,11,0),"")</f>
        <v/>
      </c>
      <c r="G289" s="24"/>
      <c r="H289" s="40" t="str">
        <f>+IFERROR(VLOOKUP(#REF!&amp;"-"&amp;ROW()-108,[1]ワークシート!$C$2:$BW$498,12,0),"")</f>
        <v/>
      </c>
      <c r="I2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9" s="48"/>
      <c r="K289" s="13" t="str">
        <f>+IFERROR(VLOOKUP(#REF!&amp;"-"&amp;ROW()-108,[1]ワークシート!$C$2:$BW$498,19,0),"")</f>
        <v/>
      </c>
      <c r="L289" s="29"/>
      <c r="M289" s="24"/>
      <c r="N289" s="55" t="str">
        <f>+IFERROR(VLOOKUP(#REF!&amp;"-"&amp;ROW()-108,[1]ワークシート!$C$2:$BW$498,24,0),"")</f>
        <v/>
      </c>
      <c r="O289" s="62"/>
      <c r="P289" s="65" t="str">
        <f>+IFERROR(VLOOKUP(#REF!&amp;"-"&amp;ROW()-108,[1]ワークシート!$C$2:$BW$498,25,0),"")</f>
        <v/>
      </c>
      <c r="Q289" s="65"/>
      <c r="R289" s="74" t="str">
        <f>+IFERROR(VLOOKUP(#REF!&amp;"-"&amp;ROW()-108,[1]ワークシート!$C$2:$BW$498,55,0),"")</f>
        <v/>
      </c>
      <c r="S289" s="74"/>
      <c r="T289" s="74"/>
      <c r="U289" s="65" t="str">
        <f>+IFERROR(VLOOKUP(#REF!&amp;"-"&amp;ROW()-108,[1]ワークシート!$C$2:$BW$498,60,0),"")</f>
        <v/>
      </c>
      <c r="V289" s="65"/>
      <c r="W289" s="65" t="str">
        <f>+IFERROR(VLOOKUP(#REF!&amp;"-"&amp;ROW()-108,[1]ワークシート!$C$2:$BW$498,61,0),"")</f>
        <v/>
      </c>
      <c r="X289" s="65"/>
      <c r="Y289" s="65"/>
      <c r="Z289" s="40" t="str">
        <f t="shared" si="6"/>
        <v/>
      </c>
      <c r="AA289" s="40"/>
      <c r="AB289" s="95" t="str">
        <f>+IFERROR(IF(VLOOKUP(#REF!&amp;"-"&amp;ROW()-108,[1]ワークシート!$C$2:$BW$498,13,0)="","",VLOOKUP(#REF!&amp;"-"&amp;ROW()-108,[1]ワークシート!$C$2:$BW$498,13,0)),"")</f>
        <v/>
      </c>
      <c r="AC289" s="95"/>
      <c r="AD289" s="95" t="str">
        <f>+IFERROR(VLOOKUP(#REF!&amp;"-"&amp;ROW()-108,[1]ワークシート!$C$2:$BW$498,30,0),"")</f>
        <v/>
      </c>
      <c r="AE289" s="95"/>
      <c r="AF289" s="40" t="str">
        <f t="shared" si="7"/>
        <v/>
      </c>
      <c r="AG289" s="40"/>
      <c r="AH289" s="40"/>
      <c r="AI289" s="40"/>
      <c r="AJ289" s="95" t="str">
        <f>+IFERROR(IF(VLOOKUP(#REF!&amp;"-"&amp;ROW()-108,[1]ワークシート!$C$2:$BW$498,31,0)="","",VLOOKUP(#REF!&amp;"-"&amp;ROW()-108,[1]ワークシート!$C$2:$BW$498,31,0)),"")</f>
        <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hidden="1" customHeight="1">
      <c r="A290" s="2"/>
      <c r="B290" s="13" t="str">
        <f>+IFERROR(VLOOKUP(#REF!&amp;"-"&amp;ROW()-108,[1]ワークシート!$C$2:$BW$498,9,0),"")</f>
        <v/>
      </c>
      <c r="C290" s="24"/>
      <c r="D290" s="29" t="str">
        <f>+IFERROR(IF(VLOOKUP(#REF!&amp;"-"&amp;ROW()-108,[1]ワークシート!$C$2:$BW$498,10,0)="","",VLOOKUP(#REF!&amp;"-"&amp;ROW()-108,[1]ワークシート!$C$2:$BW$498,10,0)),"")</f>
        <v/>
      </c>
      <c r="E290" s="24"/>
      <c r="F290" s="13" t="str">
        <f>+IFERROR(VLOOKUP(#REF!&amp;"-"&amp;ROW()-108,[1]ワークシート!$C$2:$BW$498,11,0),"")</f>
        <v/>
      </c>
      <c r="G290" s="24"/>
      <c r="H290" s="40" t="str">
        <f>+IFERROR(VLOOKUP(#REF!&amp;"-"&amp;ROW()-108,[1]ワークシート!$C$2:$BW$498,12,0),"")</f>
        <v/>
      </c>
      <c r="I2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0" s="48"/>
      <c r="K290" s="13" t="str">
        <f>+IFERROR(VLOOKUP(#REF!&amp;"-"&amp;ROW()-108,[1]ワークシート!$C$2:$BW$498,19,0),"")</f>
        <v/>
      </c>
      <c r="L290" s="29"/>
      <c r="M290" s="24"/>
      <c r="N290" s="55" t="str">
        <f>+IFERROR(VLOOKUP(#REF!&amp;"-"&amp;ROW()-108,[1]ワークシート!$C$2:$BW$498,24,0),"")</f>
        <v/>
      </c>
      <c r="O290" s="62"/>
      <c r="P290" s="65" t="str">
        <f>+IFERROR(VLOOKUP(#REF!&amp;"-"&amp;ROW()-108,[1]ワークシート!$C$2:$BW$498,25,0),"")</f>
        <v/>
      </c>
      <c r="Q290" s="65"/>
      <c r="R290" s="74" t="str">
        <f>+IFERROR(VLOOKUP(#REF!&amp;"-"&amp;ROW()-108,[1]ワークシート!$C$2:$BW$498,55,0),"")</f>
        <v/>
      </c>
      <c r="S290" s="74"/>
      <c r="T290" s="74"/>
      <c r="U290" s="65" t="str">
        <f>+IFERROR(VLOOKUP(#REF!&amp;"-"&amp;ROW()-108,[1]ワークシート!$C$2:$BW$498,60,0),"")</f>
        <v/>
      </c>
      <c r="V290" s="65"/>
      <c r="W290" s="65" t="str">
        <f>+IFERROR(VLOOKUP(#REF!&amp;"-"&amp;ROW()-108,[1]ワークシート!$C$2:$BW$498,61,0),"")</f>
        <v/>
      </c>
      <c r="X290" s="65"/>
      <c r="Y290" s="65"/>
      <c r="Z290" s="40" t="str">
        <f t="shared" si="6"/>
        <v/>
      </c>
      <c r="AA290" s="40"/>
      <c r="AB290" s="95" t="str">
        <f>+IFERROR(IF(VLOOKUP(#REF!&amp;"-"&amp;ROW()-108,[1]ワークシート!$C$2:$BW$498,13,0)="","",VLOOKUP(#REF!&amp;"-"&amp;ROW()-108,[1]ワークシート!$C$2:$BW$498,13,0)),"")</f>
        <v/>
      </c>
      <c r="AC290" s="95"/>
      <c r="AD290" s="95" t="str">
        <f>+IFERROR(VLOOKUP(#REF!&amp;"-"&amp;ROW()-108,[1]ワークシート!$C$2:$BW$498,30,0),"")</f>
        <v/>
      </c>
      <c r="AE290" s="95"/>
      <c r="AF290" s="40" t="str">
        <f t="shared" si="7"/>
        <v/>
      </c>
      <c r="AG290" s="40"/>
      <c r="AH290" s="40"/>
      <c r="AI290" s="40"/>
      <c r="AJ290" s="95" t="str">
        <f>+IFERROR(IF(VLOOKUP(#REF!&amp;"-"&amp;ROW()-108,[1]ワークシート!$C$2:$BW$498,31,0)="","",VLOOKUP(#REF!&amp;"-"&amp;ROW()-108,[1]ワークシート!$C$2:$BW$498,31,0)),"")</f>
        <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hidden="1" customHeight="1">
      <c r="A291" s="2"/>
      <c r="B291" s="13" t="str">
        <f>+IFERROR(VLOOKUP(#REF!&amp;"-"&amp;ROW()-108,[1]ワークシート!$C$2:$BW$498,9,0),"")</f>
        <v/>
      </c>
      <c r="C291" s="24"/>
      <c r="D291" s="29" t="str">
        <f>+IFERROR(IF(VLOOKUP(#REF!&amp;"-"&amp;ROW()-108,[1]ワークシート!$C$2:$BW$498,10,0)="","",VLOOKUP(#REF!&amp;"-"&amp;ROW()-108,[1]ワークシート!$C$2:$BW$498,10,0)),"")</f>
        <v/>
      </c>
      <c r="E291" s="24"/>
      <c r="F291" s="13" t="str">
        <f>+IFERROR(VLOOKUP(#REF!&amp;"-"&amp;ROW()-108,[1]ワークシート!$C$2:$BW$498,11,0),"")</f>
        <v/>
      </c>
      <c r="G291" s="24"/>
      <c r="H291" s="40" t="str">
        <f>+IFERROR(VLOOKUP(#REF!&amp;"-"&amp;ROW()-108,[1]ワークシート!$C$2:$BW$498,12,0),"")</f>
        <v/>
      </c>
      <c r="I2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1" s="48"/>
      <c r="K291" s="13" t="str">
        <f>+IFERROR(VLOOKUP(#REF!&amp;"-"&amp;ROW()-108,[1]ワークシート!$C$2:$BW$498,19,0),"")</f>
        <v/>
      </c>
      <c r="L291" s="29"/>
      <c r="M291" s="24"/>
      <c r="N291" s="55" t="str">
        <f>+IFERROR(VLOOKUP(#REF!&amp;"-"&amp;ROW()-108,[1]ワークシート!$C$2:$BW$498,24,0),"")</f>
        <v/>
      </c>
      <c r="O291" s="62"/>
      <c r="P291" s="65" t="str">
        <f>+IFERROR(VLOOKUP(#REF!&amp;"-"&amp;ROW()-108,[1]ワークシート!$C$2:$BW$498,25,0),"")</f>
        <v/>
      </c>
      <c r="Q291" s="65"/>
      <c r="R291" s="74" t="str">
        <f>+IFERROR(VLOOKUP(#REF!&amp;"-"&amp;ROW()-108,[1]ワークシート!$C$2:$BW$498,55,0),"")</f>
        <v/>
      </c>
      <c r="S291" s="74"/>
      <c r="T291" s="74"/>
      <c r="U291" s="65" t="str">
        <f>+IFERROR(VLOOKUP(#REF!&amp;"-"&amp;ROW()-108,[1]ワークシート!$C$2:$BW$498,60,0),"")</f>
        <v/>
      </c>
      <c r="V291" s="65"/>
      <c r="W291" s="65" t="str">
        <f>+IFERROR(VLOOKUP(#REF!&amp;"-"&amp;ROW()-108,[1]ワークシート!$C$2:$BW$498,61,0),"")</f>
        <v/>
      </c>
      <c r="X291" s="65"/>
      <c r="Y291" s="65"/>
      <c r="Z291" s="40" t="str">
        <f t="shared" si="6"/>
        <v/>
      </c>
      <c r="AA291" s="40"/>
      <c r="AB291" s="95" t="str">
        <f>+IFERROR(IF(VLOOKUP(#REF!&amp;"-"&amp;ROW()-108,[1]ワークシート!$C$2:$BW$498,13,0)="","",VLOOKUP(#REF!&amp;"-"&amp;ROW()-108,[1]ワークシート!$C$2:$BW$498,13,0)),"")</f>
        <v/>
      </c>
      <c r="AC291" s="95"/>
      <c r="AD291" s="95" t="str">
        <f>+IFERROR(VLOOKUP(#REF!&amp;"-"&amp;ROW()-108,[1]ワークシート!$C$2:$BW$498,30,0),"")</f>
        <v/>
      </c>
      <c r="AE291" s="95"/>
      <c r="AF291" s="40" t="str">
        <f t="shared" si="7"/>
        <v/>
      </c>
      <c r="AG291" s="40"/>
      <c r="AH291" s="40"/>
      <c r="AI291" s="40"/>
      <c r="AJ291" s="95" t="str">
        <f>+IFERROR(IF(VLOOKUP(#REF!&amp;"-"&amp;ROW()-108,[1]ワークシート!$C$2:$BW$498,31,0)="","",VLOOKUP(#REF!&amp;"-"&amp;ROW()-108,[1]ワークシート!$C$2:$BW$498,31,0)),"")</f>
        <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hidden="1" customHeight="1">
      <c r="A292" s="2"/>
      <c r="B292" s="13" t="str">
        <f>+IFERROR(VLOOKUP(#REF!&amp;"-"&amp;ROW()-108,[1]ワークシート!$C$2:$BW$498,9,0),"")</f>
        <v/>
      </c>
      <c r="C292" s="24"/>
      <c r="D292" s="29" t="str">
        <f>+IFERROR(IF(VLOOKUP(#REF!&amp;"-"&amp;ROW()-108,[1]ワークシート!$C$2:$BW$498,10,0)="","",VLOOKUP(#REF!&amp;"-"&amp;ROW()-108,[1]ワークシート!$C$2:$BW$498,10,0)),"")</f>
        <v/>
      </c>
      <c r="E292" s="24"/>
      <c r="F292" s="13" t="str">
        <f>+IFERROR(VLOOKUP(#REF!&amp;"-"&amp;ROW()-108,[1]ワークシート!$C$2:$BW$498,11,0),"")</f>
        <v/>
      </c>
      <c r="G292" s="24"/>
      <c r="H292" s="40" t="str">
        <f>+IFERROR(VLOOKUP(#REF!&amp;"-"&amp;ROW()-108,[1]ワークシート!$C$2:$BW$498,12,0),"")</f>
        <v/>
      </c>
      <c r="I2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2" s="48"/>
      <c r="K292" s="13" t="str">
        <f>+IFERROR(VLOOKUP(#REF!&amp;"-"&amp;ROW()-108,[1]ワークシート!$C$2:$BW$498,19,0),"")</f>
        <v/>
      </c>
      <c r="L292" s="29"/>
      <c r="M292" s="24"/>
      <c r="N292" s="55" t="str">
        <f>+IFERROR(VLOOKUP(#REF!&amp;"-"&amp;ROW()-108,[1]ワークシート!$C$2:$BW$498,24,0),"")</f>
        <v/>
      </c>
      <c r="O292" s="62"/>
      <c r="P292" s="65" t="str">
        <f>+IFERROR(VLOOKUP(#REF!&amp;"-"&amp;ROW()-108,[1]ワークシート!$C$2:$BW$498,25,0),"")</f>
        <v/>
      </c>
      <c r="Q292" s="65"/>
      <c r="R292" s="74" t="str">
        <f>+IFERROR(VLOOKUP(#REF!&amp;"-"&amp;ROW()-108,[1]ワークシート!$C$2:$BW$498,55,0),"")</f>
        <v/>
      </c>
      <c r="S292" s="74"/>
      <c r="T292" s="74"/>
      <c r="U292" s="65" t="str">
        <f>+IFERROR(VLOOKUP(#REF!&amp;"-"&amp;ROW()-108,[1]ワークシート!$C$2:$BW$498,60,0),"")</f>
        <v/>
      </c>
      <c r="V292" s="65"/>
      <c r="W292" s="65" t="str">
        <f>+IFERROR(VLOOKUP(#REF!&amp;"-"&amp;ROW()-108,[1]ワークシート!$C$2:$BW$498,61,0),"")</f>
        <v/>
      </c>
      <c r="X292" s="65"/>
      <c r="Y292" s="65"/>
      <c r="Z292" s="40" t="str">
        <f t="shared" si="6"/>
        <v/>
      </c>
      <c r="AA292" s="40"/>
      <c r="AB292" s="95" t="str">
        <f>+IFERROR(IF(VLOOKUP(#REF!&amp;"-"&amp;ROW()-108,[1]ワークシート!$C$2:$BW$498,13,0)="","",VLOOKUP(#REF!&amp;"-"&amp;ROW()-108,[1]ワークシート!$C$2:$BW$498,13,0)),"")</f>
        <v/>
      </c>
      <c r="AC292" s="95"/>
      <c r="AD292" s="95" t="str">
        <f>+IFERROR(VLOOKUP(#REF!&amp;"-"&amp;ROW()-108,[1]ワークシート!$C$2:$BW$498,30,0),"")</f>
        <v/>
      </c>
      <c r="AE292" s="95"/>
      <c r="AF292" s="40" t="str">
        <f t="shared" si="7"/>
        <v/>
      </c>
      <c r="AG292" s="40"/>
      <c r="AH292" s="40"/>
      <c r="AI292" s="40"/>
      <c r="AJ292" s="95" t="str">
        <f>+IFERROR(IF(VLOOKUP(#REF!&amp;"-"&amp;ROW()-108,[1]ワークシート!$C$2:$BW$498,31,0)="","",VLOOKUP(#REF!&amp;"-"&amp;ROW()-108,[1]ワークシート!$C$2:$BW$498,31,0)),"")</f>
        <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hidden="1" customHeight="1">
      <c r="A293" s="2"/>
      <c r="B293" s="13" t="str">
        <f>+IFERROR(VLOOKUP(#REF!&amp;"-"&amp;ROW()-108,[1]ワークシート!$C$2:$BW$498,9,0),"")</f>
        <v/>
      </c>
      <c r="C293" s="24"/>
      <c r="D293" s="29" t="str">
        <f>+IFERROR(IF(VLOOKUP(#REF!&amp;"-"&amp;ROW()-108,[1]ワークシート!$C$2:$BW$498,10,0)="","",VLOOKUP(#REF!&amp;"-"&amp;ROW()-108,[1]ワークシート!$C$2:$BW$498,10,0)),"")</f>
        <v/>
      </c>
      <c r="E293" s="24"/>
      <c r="F293" s="13" t="str">
        <f>+IFERROR(VLOOKUP(#REF!&amp;"-"&amp;ROW()-108,[1]ワークシート!$C$2:$BW$498,11,0),"")</f>
        <v/>
      </c>
      <c r="G293" s="24"/>
      <c r="H293" s="40" t="str">
        <f>+IFERROR(VLOOKUP(#REF!&amp;"-"&amp;ROW()-108,[1]ワークシート!$C$2:$BW$498,12,0),"")</f>
        <v/>
      </c>
      <c r="I2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3" s="48"/>
      <c r="K293" s="13" t="str">
        <f>+IFERROR(VLOOKUP(#REF!&amp;"-"&amp;ROW()-108,[1]ワークシート!$C$2:$BW$498,19,0),"")</f>
        <v/>
      </c>
      <c r="L293" s="29"/>
      <c r="M293" s="24"/>
      <c r="N293" s="55" t="str">
        <f>+IFERROR(VLOOKUP(#REF!&amp;"-"&amp;ROW()-108,[1]ワークシート!$C$2:$BW$498,24,0),"")</f>
        <v/>
      </c>
      <c r="O293" s="62"/>
      <c r="P293" s="65" t="str">
        <f>+IFERROR(VLOOKUP(#REF!&amp;"-"&amp;ROW()-108,[1]ワークシート!$C$2:$BW$498,25,0),"")</f>
        <v/>
      </c>
      <c r="Q293" s="65"/>
      <c r="R293" s="74" t="str">
        <f>+IFERROR(VLOOKUP(#REF!&amp;"-"&amp;ROW()-108,[1]ワークシート!$C$2:$BW$498,55,0),"")</f>
        <v/>
      </c>
      <c r="S293" s="74"/>
      <c r="T293" s="74"/>
      <c r="U293" s="65" t="str">
        <f>+IFERROR(VLOOKUP(#REF!&amp;"-"&amp;ROW()-108,[1]ワークシート!$C$2:$BW$498,60,0),"")</f>
        <v/>
      </c>
      <c r="V293" s="65"/>
      <c r="W293" s="65" t="str">
        <f>+IFERROR(VLOOKUP(#REF!&amp;"-"&amp;ROW()-108,[1]ワークシート!$C$2:$BW$498,61,0),"")</f>
        <v/>
      </c>
      <c r="X293" s="65"/>
      <c r="Y293" s="65"/>
      <c r="Z293" s="40" t="str">
        <f t="shared" si="6"/>
        <v/>
      </c>
      <c r="AA293" s="40"/>
      <c r="AB293" s="95" t="str">
        <f>+IFERROR(IF(VLOOKUP(#REF!&amp;"-"&amp;ROW()-108,[1]ワークシート!$C$2:$BW$498,13,0)="","",VLOOKUP(#REF!&amp;"-"&amp;ROW()-108,[1]ワークシート!$C$2:$BW$498,13,0)),"")</f>
        <v/>
      </c>
      <c r="AC293" s="95"/>
      <c r="AD293" s="95" t="str">
        <f>+IFERROR(VLOOKUP(#REF!&amp;"-"&amp;ROW()-108,[1]ワークシート!$C$2:$BW$498,30,0),"")</f>
        <v/>
      </c>
      <c r="AE293" s="95"/>
      <c r="AF293" s="40" t="str">
        <f t="shared" si="7"/>
        <v/>
      </c>
      <c r="AG293" s="40"/>
      <c r="AH293" s="40"/>
      <c r="AI293" s="40"/>
      <c r="AJ293" s="95" t="str">
        <f>+IFERROR(IF(VLOOKUP(#REF!&amp;"-"&amp;ROW()-108,[1]ワークシート!$C$2:$BW$498,31,0)="","",VLOOKUP(#REF!&amp;"-"&amp;ROW()-108,[1]ワークシート!$C$2:$BW$498,31,0)),"")</f>
        <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hidden="1" customHeight="1">
      <c r="A294" s="2"/>
      <c r="B294" s="13" t="str">
        <f>+IFERROR(VLOOKUP(#REF!&amp;"-"&amp;ROW()-108,[1]ワークシート!$C$2:$BW$498,9,0),"")</f>
        <v/>
      </c>
      <c r="C294" s="24"/>
      <c r="D294" s="29" t="str">
        <f>+IFERROR(IF(VLOOKUP(#REF!&amp;"-"&amp;ROW()-108,[1]ワークシート!$C$2:$BW$498,10,0)="","",VLOOKUP(#REF!&amp;"-"&amp;ROW()-108,[1]ワークシート!$C$2:$BW$498,10,0)),"")</f>
        <v/>
      </c>
      <c r="E294" s="24"/>
      <c r="F294" s="13" t="str">
        <f>+IFERROR(VLOOKUP(#REF!&amp;"-"&amp;ROW()-108,[1]ワークシート!$C$2:$BW$498,11,0),"")</f>
        <v/>
      </c>
      <c r="G294" s="24"/>
      <c r="H294" s="40" t="str">
        <f>+IFERROR(VLOOKUP(#REF!&amp;"-"&amp;ROW()-108,[1]ワークシート!$C$2:$BW$498,12,0),"")</f>
        <v/>
      </c>
      <c r="I2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4" s="48"/>
      <c r="K294" s="13" t="str">
        <f>+IFERROR(VLOOKUP(#REF!&amp;"-"&amp;ROW()-108,[1]ワークシート!$C$2:$BW$498,19,0),"")</f>
        <v/>
      </c>
      <c r="L294" s="29"/>
      <c r="M294" s="24"/>
      <c r="N294" s="55" t="str">
        <f>+IFERROR(VLOOKUP(#REF!&amp;"-"&amp;ROW()-108,[1]ワークシート!$C$2:$BW$498,24,0),"")</f>
        <v/>
      </c>
      <c r="O294" s="62"/>
      <c r="P294" s="65" t="str">
        <f>+IFERROR(VLOOKUP(#REF!&amp;"-"&amp;ROW()-108,[1]ワークシート!$C$2:$BW$498,25,0),"")</f>
        <v/>
      </c>
      <c r="Q294" s="65"/>
      <c r="R294" s="74" t="str">
        <f>+IFERROR(VLOOKUP(#REF!&amp;"-"&amp;ROW()-108,[1]ワークシート!$C$2:$BW$498,55,0),"")</f>
        <v/>
      </c>
      <c r="S294" s="74"/>
      <c r="T294" s="74"/>
      <c r="U294" s="65" t="str">
        <f>+IFERROR(VLOOKUP(#REF!&amp;"-"&amp;ROW()-108,[1]ワークシート!$C$2:$BW$498,60,0),"")</f>
        <v/>
      </c>
      <c r="V294" s="65"/>
      <c r="W294" s="65" t="str">
        <f>+IFERROR(VLOOKUP(#REF!&amp;"-"&amp;ROW()-108,[1]ワークシート!$C$2:$BW$498,61,0),"")</f>
        <v/>
      </c>
      <c r="X294" s="65"/>
      <c r="Y294" s="65"/>
      <c r="Z294" s="40" t="str">
        <f t="shared" si="6"/>
        <v/>
      </c>
      <c r="AA294" s="40"/>
      <c r="AB294" s="95" t="str">
        <f>+IFERROR(IF(VLOOKUP(#REF!&amp;"-"&amp;ROW()-108,[1]ワークシート!$C$2:$BW$498,13,0)="","",VLOOKUP(#REF!&amp;"-"&amp;ROW()-108,[1]ワークシート!$C$2:$BW$498,13,0)),"")</f>
        <v/>
      </c>
      <c r="AC294" s="95"/>
      <c r="AD294" s="95" t="str">
        <f>+IFERROR(VLOOKUP(#REF!&amp;"-"&amp;ROW()-108,[1]ワークシート!$C$2:$BW$498,30,0),"")</f>
        <v/>
      </c>
      <c r="AE294" s="95"/>
      <c r="AF294" s="40" t="str">
        <f t="shared" si="7"/>
        <v/>
      </c>
      <c r="AG294" s="40"/>
      <c r="AH294" s="40"/>
      <c r="AI294" s="40"/>
      <c r="AJ294" s="95" t="str">
        <f>+IFERROR(IF(VLOOKUP(#REF!&amp;"-"&amp;ROW()-108,[1]ワークシート!$C$2:$BW$498,31,0)="","",VLOOKUP(#REF!&amp;"-"&amp;ROW()-108,[1]ワークシート!$C$2:$BW$498,31,0)),"")</f>
        <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hidden="1" customHeight="1">
      <c r="A295" s="2"/>
      <c r="B295" s="13" t="str">
        <f>+IFERROR(VLOOKUP(#REF!&amp;"-"&amp;ROW()-108,[1]ワークシート!$C$2:$BW$498,9,0),"")</f>
        <v/>
      </c>
      <c r="C295" s="24"/>
      <c r="D295" s="29" t="str">
        <f>+IFERROR(IF(VLOOKUP(#REF!&amp;"-"&amp;ROW()-108,[1]ワークシート!$C$2:$BW$498,10,0)="","",VLOOKUP(#REF!&amp;"-"&amp;ROW()-108,[1]ワークシート!$C$2:$BW$498,10,0)),"")</f>
        <v/>
      </c>
      <c r="E295" s="24"/>
      <c r="F295" s="13" t="str">
        <f>+IFERROR(VLOOKUP(#REF!&amp;"-"&amp;ROW()-108,[1]ワークシート!$C$2:$BW$498,11,0),"")</f>
        <v/>
      </c>
      <c r="G295" s="24"/>
      <c r="H295" s="40" t="str">
        <f>+IFERROR(VLOOKUP(#REF!&amp;"-"&amp;ROW()-108,[1]ワークシート!$C$2:$BW$498,12,0),"")</f>
        <v/>
      </c>
      <c r="I2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5" s="48"/>
      <c r="K295" s="13" t="str">
        <f>+IFERROR(VLOOKUP(#REF!&amp;"-"&amp;ROW()-108,[1]ワークシート!$C$2:$BW$498,19,0),"")</f>
        <v/>
      </c>
      <c r="L295" s="29"/>
      <c r="M295" s="24"/>
      <c r="N295" s="55" t="str">
        <f>+IFERROR(VLOOKUP(#REF!&amp;"-"&amp;ROW()-108,[1]ワークシート!$C$2:$BW$498,24,0),"")</f>
        <v/>
      </c>
      <c r="O295" s="62"/>
      <c r="P295" s="65" t="str">
        <f>+IFERROR(VLOOKUP(#REF!&amp;"-"&amp;ROW()-108,[1]ワークシート!$C$2:$BW$498,25,0),"")</f>
        <v/>
      </c>
      <c r="Q295" s="65"/>
      <c r="R295" s="74" t="str">
        <f>+IFERROR(VLOOKUP(#REF!&amp;"-"&amp;ROW()-108,[1]ワークシート!$C$2:$BW$498,55,0),"")</f>
        <v/>
      </c>
      <c r="S295" s="74"/>
      <c r="T295" s="74"/>
      <c r="U295" s="65" t="str">
        <f>+IFERROR(VLOOKUP(#REF!&amp;"-"&amp;ROW()-108,[1]ワークシート!$C$2:$BW$498,60,0),"")</f>
        <v/>
      </c>
      <c r="V295" s="65"/>
      <c r="W295" s="65" t="str">
        <f>+IFERROR(VLOOKUP(#REF!&amp;"-"&amp;ROW()-108,[1]ワークシート!$C$2:$BW$498,61,0),"")</f>
        <v/>
      </c>
      <c r="X295" s="65"/>
      <c r="Y295" s="65"/>
      <c r="Z295" s="40" t="str">
        <f t="shared" si="6"/>
        <v/>
      </c>
      <c r="AA295" s="40"/>
      <c r="AB295" s="95" t="str">
        <f>+IFERROR(IF(VLOOKUP(#REF!&amp;"-"&amp;ROW()-108,[1]ワークシート!$C$2:$BW$498,13,0)="","",VLOOKUP(#REF!&amp;"-"&amp;ROW()-108,[1]ワークシート!$C$2:$BW$498,13,0)),"")</f>
        <v/>
      </c>
      <c r="AC295" s="95"/>
      <c r="AD295" s="95" t="str">
        <f>+IFERROR(VLOOKUP(#REF!&amp;"-"&amp;ROW()-108,[1]ワークシート!$C$2:$BW$498,30,0),"")</f>
        <v/>
      </c>
      <c r="AE295" s="95"/>
      <c r="AF295" s="40" t="str">
        <f t="shared" si="7"/>
        <v/>
      </c>
      <c r="AG295" s="40"/>
      <c r="AH295" s="40"/>
      <c r="AI295" s="40"/>
      <c r="AJ295" s="95" t="str">
        <f>+IFERROR(IF(VLOOKUP(#REF!&amp;"-"&amp;ROW()-108,[1]ワークシート!$C$2:$BW$498,31,0)="","",VLOOKUP(#REF!&amp;"-"&amp;ROW()-108,[1]ワークシート!$C$2:$BW$498,31,0)),"")</f>
        <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hidden="1" customHeight="1">
      <c r="A296" s="2"/>
      <c r="B296" s="13" t="str">
        <f>+IFERROR(VLOOKUP(#REF!&amp;"-"&amp;ROW()-108,[1]ワークシート!$C$2:$BW$498,9,0),"")</f>
        <v/>
      </c>
      <c r="C296" s="24"/>
      <c r="D296" s="29" t="str">
        <f>+IFERROR(IF(VLOOKUP(#REF!&amp;"-"&amp;ROW()-108,[1]ワークシート!$C$2:$BW$498,10,0)="","",VLOOKUP(#REF!&amp;"-"&amp;ROW()-108,[1]ワークシート!$C$2:$BW$498,10,0)),"")</f>
        <v/>
      </c>
      <c r="E296" s="24"/>
      <c r="F296" s="13" t="str">
        <f>+IFERROR(VLOOKUP(#REF!&amp;"-"&amp;ROW()-108,[1]ワークシート!$C$2:$BW$498,11,0),"")</f>
        <v/>
      </c>
      <c r="G296" s="24"/>
      <c r="H296" s="40" t="str">
        <f>+IFERROR(VLOOKUP(#REF!&amp;"-"&amp;ROW()-108,[1]ワークシート!$C$2:$BW$498,12,0),"")</f>
        <v/>
      </c>
      <c r="I2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6" s="48"/>
      <c r="K296" s="13" t="str">
        <f>+IFERROR(VLOOKUP(#REF!&amp;"-"&amp;ROW()-108,[1]ワークシート!$C$2:$BW$498,19,0),"")</f>
        <v/>
      </c>
      <c r="L296" s="29"/>
      <c r="M296" s="24"/>
      <c r="N296" s="55" t="str">
        <f>+IFERROR(VLOOKUP(#REF!&amp;"-"&amp;ROW()-108,[1]ワークシート!$C$2:$BW$498,24,0),"")</f>
        <v/>
      </c>
      <c r="O296" s="62"/>
      <c r="P296" s="65" t="str">
        <f>+IFERROR(VLOOKUP(#REF!&amp;"-"&amp;ROW()-108,[1]ワークシート!$C$2:$BW$498,25,0),"")</f>
        <v/>
      </c>
      <c r="Q296" s="65"/>
      <c r="R296" s="74" t="str">
        <f>+IFERROR(VLOOKUP(#REF!&amp;"-"&amp;ROW()-108,[1]ワークシート!$C$2:$BW$498,55,0),"")</f>
        <v/>
      </c>
      <c r="S296" s="74"/>
      <c r="T296" s="74"/>
      <c r="U296" s="65" t="str">
        <f>+IFERROR(VLOOKUP(#REF!&amp;"-"&amp;ROW()-108,[1]ワークシート!$C$2:$BW$498,60,0),"")</f>
        <v/>
      </c>
      <c r="V296" s="65"/>
      <c r="W296" s="65" t="str">
        <f>+IFERROR(VLOOKUP(#REF!&amp;"-"&amp;ROW()-108,[1]ワークシート!$C$2:$BW$498,61,0),"")</f>
        <v/>
      </c>
      <c r="X296" s="65"/>
      <c r="Y296" s="65"/>
      <c r="Z296" s="40" t="str">
        <f t="shared" si="6"/>
        <v/>
      </c>
      <c r="AA296" s="40"/>
      <c r="AB296" s="95" t="str">
        <f>+IFERROR(IF(VLOOKUP(#REF!&amp;"-"&amp;ROW()-108,[1]ワークシート!$C$2:$BW$498,13,0)="","",VLOOKUP(#REF!&amp;"-"&amp;ROW()-108,[1]ワークシート!$C$2:$BW$498,13,0)),"")</f>
        <v/>
      </c>
      <c r="AC296" s="95"/>
      <c r="AD296" s="95" t="str">
        <f>+IFERROR(VLOOKUP(#REF!&amp;"-"&amp;ROW()-108,[1]ワークシート!$C$2:$BW$498,30,0),"")</f>
        <v/>
      </c>
      <c r="AE296" s="95"/>
      <c r="AF296" s="40" t="str">
        <f t="shared" si="7"/>
        <v/>
      </c>
      <c r="AG296" s="40"/>
      <c r="AH296" s="40"/>
      <c r="AI296" s="40"/>
      <c r="AJ296" s="95" t="str">
        <f>+IFERROR(IF(VLOOKUP(#REF!&amp;"-"&amp;ROW()-108,[1]ワークシート!$C$2:$BW$498,31,0)="","",VLOOKUP(#REF!&amp;"-"&amp;ROW()-108,[1]ワークシート!$C$2:$BW$498,31,0)),"")</f>
        <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hidden="1" customHeight="1">
      <c r="A297" s="2"/>
      <c r="B297" s="13" t="str">
        <f>+IFERROR(VLOOKUP(#REF!&amp;"-"&amp;ROW()-108,[1]ワークシート!$C$2:$BW$498,9,0),"")</f>
        <v/>
      </c>
      <c r="C297" s="24"/>
      <c r="D297" s="29" t="str">
        <f>+IFERROR(IF(VLOOKUP(#REF!&amp;"-"&amp;ROW()-108,[1]ワークシート!$C$2:$BW$498,10,0)="","",VLOOKUP(#REF!&amp;"-"&amp;ROW()-108,[1]ワークシート!$C$2:$BW$498,10,0)),"")</f>
        <v/>
      </c>
      <c r="E297" s="24"/>
      <c r="F297" s="13" t="str">
        <f>+IFERROR(VLOOKUP(#REF!&amp;"-"&amp;ROW()-108,[1]ワークシート!$C$2:$BW$498,11,0),"")</f>
        <v/>
      </c>
      <c r="G297" s="24"/>
      <c r="H297" s="40" t="str">
        <f>+IFERROR(VLOOKUP(#REF!&amp;"-"&amp;ROW()-108,[1]ワークシート!$C$2:$BW$498,12,0),"")</f>
        <v/>
      </c>
      <c r="I2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7" s="48"/>
      <c r="K297" s="13" t="str">
        <f>+IFERROR(VLOOKUP(#REF!&amp;"-"&amp;ROW()-108,[1]ワークシート!$C$2:$BW$498,19,0),"")</f>
        <v/>
      </c>
      <c r="L297" s="29"/>
      <c r="M297" s="24"/>
      <c r="N297" s="55" t="str">
        <f>+IFERROR(VLOOKUP(#REF!&amp;"-"&amp;ROW()-108,[1]ワークシート!$C$2:$BW$498,24,0),"")</f>
        <v/>
      </c>
      <c r="O297" s="62"/>
      <c r="P297" s="65" t="str">
        <f>+IFERROR(VLOOKUP(#REF!&amp;"-"&amp;ROW()-108,[1]ワークシート!$C$2:$BW$498,25,0),"")</f>
        <v/>
      </c>
      <c r="Q297" s="65"/>
      <c r="R297" s="74" t="str">
        <f>+IFERROR(VLOOKUP(#REF!&amp;"-"&amp;ROW()-108,[1]ワークシート!$C$2:$BW$498,55,0),"")</f>
        <v/>
      </c>
      <c r="S297" s="74"/>
      <c r="T297" s="74"/>
      <c r="U297" s="65" t="str">
        <f>+IFERROR(VLOOKUP(#REF!&amp;"-"&amp;ROW()-108,[1]ワークシート!$C$2:$BW$498,60,0),"")</f>
        <v/>
      </c>
      <c r="V297" s="65"/>
      <c r="W297" s="65" t="str">
        <f>+IFERROR(VLOOKUP(#REF!&amp;"-"&amp;ROW()-108,[1]ワークシート!$C$2:$BW$498,61,0),"")</f>
        <v/>
      </c>
      <c r="X297" s="65"/>
      <c r="Y297" s="65"/>
      <c r="Z297" s="40" t="str">
        <f t="shared" si="6"/>
        <v/>
      </c>
      <c r="AA297" s="40"/>
      <c r="AB297" s="95" t="str">
        <f>+IFERROR(IF(VLOOKUP(#REF!&amp;"-"&amp;ROW()-108,[1]ワークシート!$C$2:$BW$498,13,0)="","",VLOOKUP(#REF!&amp;"-"&amp;ROW()-108,[1]ワークシート!$C$2:$BW$498,13,0)),"")</f>
        <v/>
      </c>
      <c r="AC297" s="95"/>
      <c r="AD297" s="95" t="str">
        <f>+IFERROR(VLOOKUP(#REF!&amp;"-"&amp;ROW()-108,[1]ワークシート!$C$2:$BW$498,30,0),"")</f>
        <v/>
      </c>
      <c r="AE297" s="95"/>
      <c r="AF297" s="40" t="str">
        <f t="shared" si="7"/>
        <v/>
      </c>
      <c r="AG297" s="40"/>
      <c r="AH297" s="40"/>
      <c r="AI297" s="40"/>
      <c r="AJ297" s="95" t="str">
        <f>+IFERROR(IF(VLOOKUP(#REF!&amp;"-"&amp;ROW()-108,[1]ワークシート!$C$2:$BW$498,31,0)="","",VLOOKUP(#REF!&amp;"-"&amp;ROW()-108,[1]ワークシート!$C$2:$BW$498,31,0)),"")</f>
        <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hidden="1" customHeight="1">
      <c r="A298" s="2"/>
      <c r="B298" s="13" t="str">
        <f>+IFERROR(VLOOKUP(#REF!&amp;"-"&amp;ROW()-108,[1]ワークシート!$C$2:$BW$498,9,0),"")</f>
        <v/>
      </c>
      <c r="C298" s="24"/>
      <c r="D298" s="29" t="str">
        <f>+IFERROR(IF(VLOOKUP(#REF!&amp;"-"&amp;ROW()-108,[1]ワークシート!$C$2:$BW$498,10,0)="","",VLOOKUP(#REF!&amp;"-"&amp;ROW()-108,[1]ワークシート!$C$2:$BW$498,10,0)),"")</f>
        <v/>
      </c>
      <c r="E298" s="24"/>
      <c r="F298" s="13" t="str">
        <f>+IFERROR(VLOOKUP(#REF!&amp;"-"&amp;ROW()-108,[1]ワークシート!$C$2:$BW$498,11,0),"")</f>
        <v/>
      </c>
      <c r="G298" s="24"/>
      <c r="H298" s="40" t="str">
        <f>+IFERROR(VLOOKUP(#REF!&amp;"-"&amp;ROW()-108,[1]ワークシート!$C$2:$BW$498,12,0),"")</f>
        <v/>
      </c>
      <c r="I2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8" s="48"/>
      <c r="K298" s="13" t="str">
        <f>+IFERROR(VLOOKUP(#REF!&amp;"-"&amp;ROW()-108,[1]ワークシート!$C$2:$BW$498,19,0),"")</f>
        <v/>
      </c>
      <c r="L298" s="29"/>
      <c r="M298" s="24"/>
      <c r="N298" s="55" t="str">
        <f>+IFERROR(VLOOKUP(#REF!&amp;"-"&amp;ROW()-108,[1]ワークシート!$C$2:$BW$498,24,0),"")</f>
        <v/>
      </c>
      <c r="O298" s="62"/>
      <c r="P298" s="65" t="str">
        <f>+IFERROR(VLOOKUP(#REF!&amp;"-"&amp;ROW()-108,[1]ワークシート!$C$2:$BW$498,25,0),"")</f>
        <v/>
      </c>
      <c r="Q298" s="65"/>
      <c r="R298" s="74" t="str">
        <f>+IFERROR(VLOOKUP(#REF!&amp;"-"&amp;ROW()-108,[1]ワークシート!$C$2:$BW$498,55,0),"")</f>
        <v/>
      </c>
      <c r="S298" s="74"/>
      <c r="T298" s="74"/>
      <c r="U298" s="65" t="str">
        <f>+IFERROR(VLOOKUP(#REF!&amp;"-"&amp;ROW()-108,[1]ワークシート!$C$2:$BW$498,60,0),"")</f>
        <v/>
      </c>
      <c r="V298" s="65"/>
      <c r="W298" s="65" t="str">
        <f>+IFERROR(VLOOKUP(#REF!&amp;"-"&amp;ROW()-108,[1]ワークシート!$C$2:$BW$498,61,0),"")</f>
        <v/>
      </c>
      <c r="X298" s="65"/>
      <c r="Y298" s="65"/>
      <c r="Z298" s="40" t="str">
        <f t="shared" si="6"/>
        <v/>
      </c>
      <c r="AA298" s="40"/>
      <c r="AB298" s="95" t="str">
        <f>+IFERROR(IF(VLOOKUP(#REF!&amp;"-"&amp;ROW()-108,[1]ワークシート!$C$2:$BW$498,13,0)="","",VLOOKUP(#REF!&amp;"-"&amp;ROW()-108,[1]ワークシート!$C$2:$BW$498,13,0)),"")</f>
        <v/>
      </c>
      <c r="AC298" s="95"/>
      <c r="AD298" s="95" t="str">
        <f>+IFERROR(VLOOKUP(#REF!&amp;"-"&amp;ROW()-108,[1]ワークシート!$C$2:$BW$498,30,0),"")</f>
        <v/>
      </c>
      <c r="AE298" s="95"/>
      <c r="AF298" s="40" t="str">
        <f t="shared" si="7"/>
        <v/>
      </c>
      <c r="AG298" s="40"/>
      <c r="AH298" s="40"/>
      <c r="AI298" s="40"/>
      <c r="AJ298" s="95" t="str">
        <f>+IFERROR(IF(VLOOKUP(#REF!&amp;"-"&amp;ROW()-108,[1]ワークシート!$C$2:$BW$498,31,0)="","",VLOOKUP(#REF!&amp;"-"&amp;ROW()-108,[1]ワークシート!$C$2:$BW$498,31,0)),"")</f>
        <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hidden="1" customHeight="1">
      <c r="A299" s="2"/>
      <c r="B299" s="13" t="str">
        <f>+IFERROR(VLOOKUP(#REF!&amp;"-"&amp;ROW()-108,[1]ワークシート!$C$2:$BW$498,9,0),"")</f>
        <v/>
      </c>
      <c r="C299" s="24"/>
      <c r="D299" s="29" t="str">
        <f>+IFERROR(IF(VLOOKUP(#REF!&amp;"-"&amp;ROW()-108,[1]ワークシート!$C$2:$BW$498,10,0)="","",VLOOKUP(#REF!&amp;"-"&amp;ROW()-108,[1]ワークシート!$C$2:$BW$498,10,0)),"")</f>
        <v/>
      </c>
      <c r="E299" s="24"/>
      <c r="F299" s="13" t="str">
        <f>+IFERROR(VLOOKUP(#REF!&amp;"-"&amp;ROW()-108,[1]ワークシート!$C$2:$BW$498,11,0),"")</f>
        <v/>
      </c>
      <c r="G299" s="24"/>
      <c r="H299" s="40" t="str">
        <f>+IFERROR(VLOOKUP(#REF!&amp;"-"&amp;ROW()-108,[1]ワークシート!$C$2:$BW$498,12,0),"")</f>
        <v/>
      </c>
      <c r="I2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9" s="48"/>
      <c r="K299" s="13" t="str">
        <f>+IFERROR(VLOOKUP(#REF!&amp;"-"&amp;ROW()-108,[1]ワークシート!$C$2:$BW$498,19,0),"")</f>
        <v/>
      </c>
      <c r="L299" s="29"/>
      <c r="M299" s="24"/>
      <c r="N299" s="55" t="str">
        <f>+IFERROR(VLOOKUP(#REF!&amp;"-"&amp;ROW()-108,[1]ワークシート!$C$2:$BW$498,24,0),"")</f>
        <v/>
      </c>
      <c r="O299" s="62"/>
      <c r="P299" s="65" t="str">
        <f>+IFERROR(VLOOKUP(#REF!&amp;"-"&amp;ROW()-108,[1]ワークシート!$C$2:$BW$498,25,0),"")</f>
        <v/>
      </c>
      <c r="Q299" s="65"/>
      <c r="R299" s="74" t="str">
        <f>+IFERROR(VLOOKUP(#REF!&amp;"-"&amp;ROW()-108,[1]ワークシート!$C$2:$BW$498,55,0),"")</f>
        <v/>
      </c>
      <c r="S299" s="74"/>
      <c r="T299" s="74"/>
      <c r="U299" s="65" t="str">
        <f>+IFERROR(VLOOKUP(#REF!&amp;"-"&amp;ROW()-108,[1]ワークシート!$C$2:$BW$498,60,0),"")</f>
        <v/>
      </c>
      <c r="V299" s="65"/>
      <c r="W299" s="65" t="str">
        <f>+IFERROR(VLOOKUP(#REF!&amp;"-"&amp;ROW()-108,[1]ワークシート!$C$2:$BW$498,61,0),"")</f>
        <v/>
      </c>
      <c r="X299" s="65"/>
      <c r="Y299" s="65"/>
      <c r="Z299" s="40" t="str">
        <f t="shared" si="6"/>
        <v/>
      </c>
      <c r="AA299" s="40"/>
      <c r="AB299" s="95" t="str">
        <f>+IFERROR(IF(VLOOKUP(#REF!&amp;"-"&amp;ROW()-108,[1]ワークシート!$C$2:$BW$498,13,0)="","",VLOOKUP(#REF!&amp;"-"&amp;ROW()-108,[1]ワークシート!$C$2:$BW$498,13,0)),"")</f>
        <v/>
      </c>
      <c r="AC299" s="95"/>
      <c r="AD299" s="95" t="str">
        <f>+IFERROR(VLOOKUP(#REF!&amp;"-"&amp;ROW()-108,[1]ワークシート!$C$2:$BW$498,30,0),"")</f>
        <v/>
      </c>
      <c r="AE299" s="95"/>
      <c r="AF299" s="40" t="str">
        <f t="shared" si="7"/>
        <v/>
      </c>
      <c r="AG299" s="40"/>
      <c r="AH299" s="40"/>
      <c r="AI299" s="40"/>
      <c r="AJ299" s="95" t="str">
        <f>+IFERROR(IF(VLOOKUP(#REF!&amp;"-"&amp;ROW()-108,[1]ワークシート!$C$2:$BW$498,31,0)="","",VLOOKUP(#REF!&amp;"-"&amp;ROW()-108,[1]ワークシート!$C$2:$BW$498,31,0)),"")</f>
        <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hidden="1" customHeight="1">
      <c r="A300" s="2"/>
      <c r="B300" s="13" t="str">
        <f>+IFERROR(VLOOKUP(#REF!&amp;"-"&amp;ROW()-108,[1]ワークシート!$C$2:$BW$498,9,0),"")</f>
        <v/>
      </c>
      <c r="C300" s="24"/>
      <c r="D300" s="29" t="str">
        <f>+IFERROR(IF(VLOOKUP(#REF!&amp;"-"&amp;ROW()-108,[1]ワークシート!$C$2:$BW$498,10,0)="","",VLOOKUP(#REF!&amp;"-"&amp;ROW()-108,[1]ワークシート!$C$2:$BW$498,10,0)),"")</f>
        <v/>
      </c>
      <c r="E300" s="24"/>
      <c r="F300" s="13" t="str">
        <f>+IFERROR(VLOOKUP(#REF!&amp;"-"&amp;ROW()-108,[1]ワークシート!$C$2:$BW$498,11,0),"")</f>
        <v/>
      </c>
      <c r="G300" s="24"/>
      <c r="H300" s="40" t="str">
        <f>+IFERROR(VLOOKUP(#REF!&amp;"-"&amp;ROW()-108,[1]ワークシート!$C$2:$BW$498,12,0),"")</f>
        <v/>
      </c>
      <c r="I3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0" s="48"/>
      <c r="K300" s="13" t="str">
        <f>+IFERROR(VLOOKUP(#REF!&amp;"-"&amp;ROW()-108,[1]ワークシート!$C$2:$BW$498,19,0),"")</f>
        <v/>
      </c>
      <c r="L300" s="29"/>
      <c r="M300" s="24"/>
      <c r="N300" s="55" t="str">
        <f>+IFERROR(VLOOKUP(#REF!&amp;"-"&amp;ROW()-108,[1]ワークシート!$C$2:$BW$498,24,0),"")</f>
        <v/>
      </c>
      <c r="O300" s="62"/>
      <c r="P300" s="65" t="str">
        <f>+IFERROR(VLOOKUP(#REF!&amp;"-"&amp;ROW()-108,[1]ワークシート!$C$2:$BW$498,25,0),"")</f>
        <v/>
      </c>
      <c r="Q300" s="65"/>
      <c r="R300" s="74" t="str">
        <f>+IFERROR(VLOOKUP(#REF!&amp;"-"&amp;ROW()-108,[1]ワークシート!$C$2:$BW$498,55,0),"")</f>
        <v/>
      </c>
      <c r="S300" s="74"/>
      <c r="T300" s="74"/>
      <c r="U300" s="65" t="str">
        <f>+IFERROR(VLOOKUP(#REF!&amp;"-"&amp;ROW()-108,[1]ワークシート!$C$2:$BW$498,60,0),"")</f>
        <v/>
      </c>
      <c r="V300" s="65"/>
      <c r="W300" s="65" t="str">
        <f>+IFERROR(VLOOKUP(#REF!&amp;"-"&amp;ROW()-108,[1]ワークシート!$C$2:$BW$498,61,0),"")</f>
        <v/>
      </c>
      <c r="X300" s="65"/>
      <c r="Y300" s="65"/>
      <c r="Z300" s="40" t="str">
        <f t="shared" si="6"/>
        <v/>
      </c>
      <c r="AA300" s="40"/>
      <c r="AB300" s="95" t="str">
        <f>+IFERROR(IF(VLOOKUP(#REF!&amp;"-"&amp;ROW()-108,[1]ワークシート!$C$2:$BW$498,13,0)="","",VLOOKUP(#REF!&amp;"-"&amp;ROW()-108,[1]ワークシート!$C$2:$BW$498,13,0)),"")</f>
        <v/>
      </c>
      <c r="AC300" s="95"/>
      <c r="AD300" s="95" t="str">
        <f>+IFERROR(VLOOKUP(#REF!&amp;"-"&amp;ROW()-108,[1]ワークシート!$C$2:$BW$498,30,0),"")</f>
        <v/>
      </c>
      <c r="AE300" s="95"/>
      <c r="AF300" s="40" t="str">
        <f t="shared" si="7"/>
        <v/>
      </c>
      <c r="AG300" s="40"/>
      <c r="AH300" s="40"/>
      <c r="AI300" s="40"/>
      <c r="AJ300" s="95" t="str">
        <f>+IFERROR(IF(VLOOKUP(#REF!&amp;"-"&amp;ROW()-108,[1]ワークシート!$C$2:$BW$498,31,0)="","",VLOOKUP(#REF!&amp;"-"&amp;ROW()-108,[1]ワークシート!$C$2:$BW$498,31,0)),"")</f>
        <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hidden="1" customHeight="1">
      <c r="A301" s="2"/>
      <c r="B301" s="13" t="str">
        <f>+IFERROR(VLOOKUP(#REF!&amp;"-"&amp;ROW()-108,[1]ワークシート!$C$2:$BW$498,9,0),"")</f>
        <v/>
      </c>
      <c r="C301" s="24"/>
      <c r="D301" s="29" t="str">
        <f>+IFERROR(IF(VLOOKUP(#REF!&amp;"-"&amp;ROW()-108,[1]ワークシート!$C$2:$BW$498,10,0)="","",VLOOKUP(#REF!&amp;"-"&amp;ROW()-108,[1]ワークシート!$C$2:$BW$498,10,0)),"")</f>
        <v/>
      </c>
      <c r="E301" s="24"/>
      <c r="F301" s="13" t="str">
        <f>+IFERROR(VLOOKUP(#REF!&amp;"-"&amp;ROW()-108,[1]ワークシート!$C$2:$BW$498,11,0),"")</f>
        <v/>
      </c>
      <c r="G301" s="24"/>
      <c r="H301" s="40" t="str">
        <f>+IFERROR(VLOOKUP(#REF!&amp;"-"&amp;ROW()-108,[1]ワークシート!$C$2:$BW$498,12,0),"")</f>
        <v/>
      </c>
      <c r="I3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1" s="48"/>
      <c r="K301" s="13" t="str">
        <f>+IFERROR(VLOOKUP(#REF!&amp;"-"&amp;ROW()-108,[1]ワークシート!$C$2:$BW$498,19,0),"")</f>
        <v/>
      </c>
      <c r="L301" s="29"/>
      <c r="M301" s="24"/>
      <c r="N301" s="55" t="str">
        <f>+IFERROR(VLOOKUP(#REF!&amp;"-"&amp;ROW()-108,[1]ワークシート!$C$2:$BW$498,24,0),"")</f>
        <v/>
      </c>
      <c r="O301" s="62"/>
      <c r="P301" s="65" t="str">
        <f>+IFERROR(VLOOKUP(#REF!&amp;"-"&amp;ROW()-108,[1]ワークシート!$C$2:$BW$498,25,0),"")</f>
        <v/>
      </c>
      <c r="Q301" s="65"/>
      <c r="R301" s="74" t="str">
        <f>+IFERROR(VLOOKUP(#REF!&amp;"-"&amp;ROW()-108,[1]ワークシート!$C$2:$BW$498,55,0),"")</f>
        <v/>
      </c>
      <c r="S301" s="74"/>
      <c r="T301" s="74"/>
      <c r="U301" s="65" t="str">
        <f>+IFERROR(VLOOKUP(#REF!&amp;"-"&amp;ROW()-108,[1]ワークシート!$C$2:$BW$498,60,0),"")</f>
        <v/>
      </c>
      <c r="V301" s="65"/>
      <c r="W301" s="65" t="str">
        <f>+IFERROR(VLOOKUP(#REF!&amp;"-"&amp;ROW()-108,[1]ワークシート!$C$2:$BW$498,61,0),"")</f>
        <v/>
      </c>
      <c r="X301" s="65"/>
      <c r="Y301" s="65"/>
      <c r="Z301" s="40" t="str">
        <f t="shared" si="6"/>
        <v/>
      </c>
      <c r="AA301" s="40"/>
      <c r="AB301" s="95" t="str">
        <f>+IFERROR(IF(VLOOKUP(#REF!&amp;"-"&amp;ROW()-108,[1]ワークシート!$C$2:$BW$498,13,0)="","",VLOOKUP(#REF!&amp;"-"&amp;ROW()-108,[1]ワークシート!$C$2:$BW$498,13,0)),"")</f>
        <v/>
      </c>
      <c r="AC301" s="95"/>
      <c r="AD301" s="95" t="str">
        <f>+IFERROR(VLOOKUP(#REF!&amp;"-"&amp;ROW()-108,[1]ワークシート!$C$2:$BW$498,30,0),"")</f>
        <v/>
      </c>
      <c r="AE301" s="95"/>
      <c r="AF301" s="40" t="str">
        <f t="shared" si="7"/>
        <v/>
      </c>
      <c r="AG301" s="40"/>
      <c r="AH301" s="40"/>
      <c r="AI301" s="40"/>
      <c r="AJ301" s="95" t="str">
        <f>+IFERROR(IF(VLOOKUP(#REF!&amp;"-"&amp;ROW()-108,[1]ワークシート!$C$2:$BW$498,31,0)="","",VLOOKUP(#REF!&amp;"-"&amp;ROW()-108,[1]ワークシート!$C$2:$BW$498,31,0)),"")</f>
        <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hidden="1" customHeight="1">
      <c r="A302" s="2"/>
      <c r="B302" s="13" t="str">
        <f>+IFERROR(VLOOKUP(#REF!&amp;"-"&amp;ROW()-108,[1]ワークシート!$C$2:$BW$498,9,0),"")</f>
        <v/>
      </c>
      <c r="C302" s="24"/>
      <c r="D302" s="29" t="str">
        <f>+IFERROR(IF(VLOOKUP(#REF!&amp;"-"&amp;ROW()-108,[1]ワークシート!$C$2:$BW$498,10,0)="","",VLOOKUP(#REF!&amp;"-"&amp;ROW()-108,[1]ワークシート!$C$2:$BW$498,10,0)),"")</f>
        <v/>
      </c>
      <c r="E302" s="24"/>
      <c r="F302" s="13" t="str">
        <f>+IFERROR(VLOOKUP(#REF!&amp;"-"&amp;ROW()-108,[1]ワークシート!$C$2:$BW$498,11,0),"")</f>
        <v/>
      </c>
      <c r="G302" s="24"/>
      <c r="H302" s="40" t="str">
        <f>+IFERROR(VLOOKUP(#REF!&amp;"-"&amp;ROW()-108,[1]ワークシート!$C$2:$BW$498,12,0),"")</f>
        <v/>
      </c>
      <c r="I3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2" s="48"/>
      <c r="K302" s="13" t="str">
        <f>+IFERROR(VLOOKUP(#REF!&amp;"-"&amp;ROW()-108,[1]ワークシート!$C$2:$BW$498,19,0),"")</f>
        <v/>
      </c>
      <c r="L302" s="29"/>
      <c r="M302" s="24"/>
      <c r="N302" s="55" t="str">
        <f>+IFERROR(VLOOKUP(#REF!&amp;"-"&amp;ROW()-108,[1]ワークシート!$C$2:$BW$498,24,0),"")</f>
        <v/>
      </c>
      <c r="O302" s="62"/>
      <c r="P302" s="65" t="str">
        <f>+IFERROR(VLOOKUP(#REF!&amp;"-"&amp;ROW()-108,[1]ワークシート!$C$2:$BW$498,25,0),"")</f>
        <v/>
      </c>
      <c r="Q302" s="65"/>
      <c r="R302" s="74" t="str">
        <f>+IFERROR(VLOOKUP(#REF!&amp;"-"&amp;ROW()-108,[1]ワークシート!$C$2:$BW$498,55,0),"")</f>
        <v/>
      </c>
      <c r="S302" s="74"/>
      <c r="T302" s="74"/>
      <c r="U302" s="65" t="str">
        <f>+IFERROR(VLOOKUP(#REF!&amp;"-"&amp;ROW()-108,[1]ワークシート!$C$2:$BW$498,60,0),"")</f>
        <v/>
      </c>
      <c r="V302" s="65"/>
      <c r="W302" s="65" t="str">
        <f>+IFERROR(VLOOKUP(#REF!&amp;"-"&amp;ROW()-108,[1]ワークシート!$C$2:$BW$498,61,0),"")</f>
        <v/>
      </c>
      <c r="X302" s="65"/>
      <c r="Y302" s="65"/>
      <c r="Z302" s="40" t="str">
        <f t="shared" si="6"/>
        <v/>
      </c>
      <c r="AA302" s="40"/>
      <c r="AB302" s="95" t="str">
        <f>+IFERROR(IF(VLOOKUP(#REF!&amp;"-"&amp;ROW()-108,[1]ワークシート!$C$2:$BW$498,13,0)="","",VLOOKUP(#REF!&amp;"-"&amp;ROW()-108,[1]ワークシート!$C$2:$BW$498,13,0)),"")</f>
        <v/>
      </c>
      <c r="AC302" s="95"/>
      <c r="AD302" s="95" t="str">
        <f>+IFERROR(VLOOKUP(#REF!&amp;"-"&amp;ROW()-108,[1]ワークシート!$C$2:$BW$498,30,0),"")</f>
        <v/>
      </c>
      <c r="AE302" s="95"/>
      <c r="AF302" s="40" t="str">
        <f t="shared" si="7"/>
        <v/>
      </c>
      <c r="AG302" s="40"/>
      <c r="AH302" s="40"/>
      <c r="AI302" s="40"/>
      <c r="AJ302" s="95" t="str">
        <f>+IFERROR(IF(VLOOKUP(#REF!&amp;"-"&amp;ROW()-108,[1]ワークシート!$C$2:$BW$498,31,0)="","",VLOOKUP(#REF!&amp;"-"&amp;ROW()-108,[1]ワークシート!$C$2:$BW$498,31,0)),"")</f>
        <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hidden="1" customHeight="1">
      <c r="A303" s="2"/>
      <c r="B303" s="13" t="str">
        <f>+IFERROR(VLOOKUP(#REF!&amp;"-"&amp;ROW()-108,[1]ワークシート!$C$2:$BW$498,9,0),"")</f>
        <v/>
      </c>
      <c r="C303" s="24"/>
      <c r="D303" s="29" t="str">
        <f>+IFERROR(IF(VLOOKUP(#REF!&amp;"-"&amp;ROW()-108,[1]ワークシート!$C$2:$BW$498,10,0)="","",VLOOKUP(#REF!&amp;"-"&amp;ROW()-108,[1]ワークシート!$C$2:$BW$498,10,0)),"")</f>
        <v/>
      </c>
      <c r="E303" s="24"/>
      <c r="F303" s="13" t="str">
        <f>+IFERROR(VLOOKUP(#REF!&amp;"-"&amp;ROW()-108,[1]ワークシート!$C$2:$BW$498,11,0),"")</f>
        <v/>
      </c>
      <c r="G303" s="24"/>
      <c r="H303" s="40" t="str">
        <f>+IFERROR(VLOOKUP(#REF!&amp;"-"&amp;ROW()-108,[1]ワークシート!$C$2:$BW$498,12,0),"")</f>
        <v/>
      </c>
      <c r="I3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3" s="48"/>
      <c r="K303" s="13" t="str">
        <f>+IFERROR(VLOOKUP(#REF!&amp;"-"&amp;ROW()-108,[1]ワークシート!$C$2:$BW$498,19,0),"")</f>
        <v/>
      </c>
      <c r="L303" s="29"/>
      <c r="M303" s="24"/>
      <c r="N303" s="55" t="str">
        <f>+IFERROR(VLOOKUP(#REF!&amp;"-"&amp;ROW()-108,[1]ワークシート!$C$2:$BW$498,24,0),"")</f>
        <v/>
      </c>
      <c r="O303" s="62"/>
      <c r="P303" s="65" t="str">
        <f>+IFERROR(VLOOKUP(#REF!&amp;"-"&amp;ROW()-108,[1]ワークシート!$C$2:$BW$498,25,0),"")</f>
        <v/>
      </c>
      <c r="Q303" s="65"/>
      <c r="R303" s="74" t="str">
        <f>+IFERROR(VLOOKUP(#REF!&amp;"-"&amp;ROW()-108,[1]ワークシート!$C$2:$BW$498,55,0),"")</f>
        <v/>
      </c>
      <c r="S303" s="74"/>
      <c r="T303" s="74"/>
      <c r="U303" s="65" t="str">
        <f>+IFERROR(VLOOKUP(#REF!&amp;"-"&amp;ROW()-108,[1]ワークシート!$C$2:$BW$498,60,0),"")</f>
        <v/>
      </c>
      <c r="V303" s="65"/>
      <c r="W303" s="65" t="str">
        <f>+IFERROR(VLOOKUP(#REF!&amp;"-"&amp;ROW()-108,[1]ワークシート!$C$2:$BW$498,61,0),"")</f>
        <v/>
      </c>
      <c r="X303" s="65"/>
      <c r="Y303" s="65"/>
      <c r="Z303" s="40" t="str">
        <f t="shared" si="6"/>
        <v/>
      </c>
      <c r="AA303" s="40"/>
      <c r="AB303" s="95" t="str">
        <f>+IFERROR(IF(VLOOKUP(#REF!&amp;"-"&amp;ROW()-108,[1]ワークシート!$C$2:$BW$498,13,0)="","",VLOOKUP(#REF!&amp;"-"&amp;ROW()-108,[1]ワークシート!$C$2:$BW$498,13,0)),"")</f>
        <v/>
      </c>
      <c r="AC303" s="95"/>
      <c r="AD303" s="95" t="str">
        <f>+IFERROR(VLOOKUP(#REF!&amp;"-"&amp;ROW()-108,[1]ワークシート!$C$2:$BW$498,30,0),"")</f>
        <v/>
      </c>
      <c r="AE303" s="95"/>
      <c r="AF303" s="40" t="str">
        <f t="shared" si="7"/>
        <v/>
      </c>
      <c r="AG303" s="40"/>
      <c r="AH303" s="40"/>
      <c r="AI303" s="40"/>
      <c r="AJ303" s="95" t="str">
        <f>+IFERROR(IF(VLOOKUP(#REF!&amp;"-"&amp;ROW()-108,[1]ワークシート!$C$2:$BW$498,31,0)="","",VLOOKUP(#REF!&amp;"-"&amp;ROW()-108,[1]ワークシート!$C$2:$BW$498,31,0)),"")</f>
        <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hidden="1" customHeight="1">
      <c r="A304" s="2"/>
      <c r="B304" s="13" t="str">
        <f>+IFERROR(VLOOKUP(#REF!&amp;"-"&amp;ROW()-108,[1]ワークシート!$C$2:$BW$498,9,0),"")</f>
        <v/>
      </c>
      <c r="C304" s="24"/>
      <c r="D304" s="29" t="str">
        <f>+IFERROR(IF(VLOOKUP(#REF!&amp;"-"&amp;ROW()-108,[1]ワークシート!$C$2:$BW$498,10,0)="","",VLOOKUP(#REF!&amp;"-"&amp;ROW()-108,[1]ワークシート!$C$2:$BW$498,10,0)),"")</f>
        <v/>
      </c>
      <c r="E304" s="24"/>
      <c r="F304" s="13" t="str">
        <f>+IFERROR(VLOOKUP(#REF!&amp;"-"&amp;ROW()-108,[1]ワークシート!$C$2:$BW$498,11,0),"")</f>
        <v/>
      </c>
      <c r="G304" s="24"/>
      <c r="H304" s="40" t="str">
        <f>+IFERROR(VLOOKUP(#REF!&amp;"-"&amp;ROW()-108,[1]ワークシート!$C$2:$BW$498,12,0),"")</f>
        <v/>
      </c>
      <c r="I3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4" s="48"/>
      <c r="K304" s="13" t="str">
        <f>+IFERROR(VLOOKUP(#REF!&amp;"-"&amp;ROW()-108,[1]ワークシート!$C$2:$BW$498,19,0),"")</f>
        <v/>
      </c>
      <c r="L304" s="29"/>
      <c r="M304" s="24"/>
      <c r="N304" s="55" t="str">
        <f>+IFERROR(VLOOKUP(#REF!&amp;"-"&amp;ROW()-108,[1]ワークシート!$C$2:$BW$498,24,0),"")</f>
        <v/>
      </c>
      <c r="O304" s="62"/>
      <c r="P304" s="65" t="str">
        <f>+IFERROR(VLOOKUP(#REF!&amp;"-"&amp;ROW()-108,[1]ワークシート!$C$2:$BW$498,25,0),"")</f>
        <v/>
      </c>
      <c r="Q304" s="65"/>
      <c r="R304" s="74" t="str">
        <f>+IFERROR(VLOOKUP(#REF!&amp;"-"&amp;ROW()-108,[1]ワークシート!$C$2:$BW$498,55,0),"")</f>
        <v/>
      </c>
      <c r="S304" s="74"/>
      <c r="T304" s="74"/>
      <c r="U304" s="65" t="str">
        <f>+IFERROR(VLOOKUP(#REF!&amp;"-"&amp;ROW()-108,[1]ワークシート!$C$2:$BW$498,60,0),"")</f>
        <v/>
      </c>
      <c r="V304" s="65"/>
      <c r="W304" s="65" t="str">
        <f>+IFERROR(VLOOKUP(#REF!&amp;"-"&amp;ROW()-108,[1]ワークシート!$C$2:$BW$498,61,0),"")</f>
        <v/>
      </c>
      <c r="X304" s="65"/>
      <c r="Y304" s="65"/>
      <c r="Z304" s="40" t="str">
        <f t="shared" si="6"/>
        <v/>
      </c>
      <c r="AA304" s="40"/>
      <c r="AB304" s="95" t="str">
        <f>+IFERROR(IF(VLOOKUP(#REF!&amp;"-"&amp;ROW()-108,[1]ワークシート!$C$2:$BW$498,13,0)="","",VLOOKUP(#REF!&amp;"-"&amp;ROW()-108,[1]ワークシート!$C$2:$BW$498,13,0)),"")</f>
        <v/>
      </c>
      <c r="AC304" s="95"/>
      <c r="AD304" s="95" t="str">
        <f>+IFERROR(VLOOKUP(#REF!&amp;"-"&amp;ROW()-108,[1]ワークシート!$C$2:$BW$498,30,0),"")</f>
        <v/>
      </c>
      <c r="AE304" s="95"/>
      <c r="AF304" s="40" t="str">
        <f t="shared" si="7"/>
        <v/>
      </c>
      <c r="AG304" s="40"/>
      <c r="AH304" s="40"/>
      <c r="AI304" s="40"/>
      <c r="AJ304" s="95" t="str">
        <f>+IFERROR(IF(VLOOKUP(#REF!&amp;"-"&amp;ROW()-108,[1]ワークシート!$C$2:$BW$498,31,0)="","",VLOOKUP(#REF!&amp;"-"&amp;ROW()-108,[1]ワークシート!$C$2:$BW$498,31,0)),"")</f>
        <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hidden="1" customHeight="1">
      <c r="A305" s="2"/>
      <c r="B305" s="13" t="str">
        <f>+IFERROR(VLOOKUP(#REF!&amp;"-"&amp;ROW()-108,[1]ワークシート!$C$2:$BW$498,9,0),"")</f>
        <v/>
      </c>
      <c r="C305" s="24"/>
      <c r="D305" s="29" t="str">
        <f>+IFERROR(IF(VLOOKUP(#REF!&amp;"-"&amp;ROW()-108,[1]ワークシート!$C$2:$BW$498,10,0)="","",VLOOKUP(#REF!&amp;"-"&amp;ROW()-108,[1]ワークシート!$C$2:$BW$498,10,0)),"")</f>
        <v/>
      </c>
      <c r="E305" s="24"/>
      <c r="F305" s="13" t="str">
        <f>+IFERROR(VLOOKUP(#REF!&amp;"-"&amp;ROW()-108,[1]ワークシート!$C$2:$BW$498,11,0),"")</f>
        <v/>
      </c>
      <c r="G305" s="24"/>
      <c r="H305" s="40" t="str">
        <f>+IFERROR(VLOOKUP(#REF!&amp;"-"&amp;ROW()-108,[1]ワークシート!$C$2:$BW$498,12,0),"")</f>
        <v/>
      </c>
      <c r="I3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5" s="48"/>
      <c r="K305" s="13" t="str">
        <f>+IFERROR(VLOOKUP(#REF!&amp;"-"&amp;ROW()-108,[1]ワークシート!$C$2:$BW$498,19,0),"")</f>
        <v/>
      </c>
      <c r="L305" s="29"/>
      <c r="M305" s="24"/>
      <c r="N305" s="55" t="str">
        <f>+IFERROR(VLOOKUP(#REF!&amp;"-"&amp;ROW()-108,[1]ワークシート!$C$2:$BW$498,24,0),"")</f>
        <v/>
      </c>
      <c r="O305" s="62"/>
      <c r="P305" s="65" t="str">
        <f>+IFERROR(VLOOKUP(#REF!&amp;"-"&amp;ROW()-108,[1]ワークシート!$C$2:$BW$498,25,0),"")</f>
        <v/>
      </c>
      <c r="Q305" s="65"/>
      <c r="R305" s="74" t="str">
        <f>+IFERROR(VLOOKUP(#REF!&amp;"-"&amp;ROW()-108,[1]ワークシート!$C$2:$BW$498,55,0),"")</f>
        <v/>
      </c>
      <c r="S305" s="74"/>
      <c r="T305" s="74"/>
      <c r="U305" s="65" t="str">
        <f>+IFERROR(VLOOKUP(#REF!&amp;"-"&amp;ROW()-108,[1]ワークシート!$C$2:$BW$498,60,0),"")</f>
        <v/>
      </c>
      <c r="V305" s="65"/>
      <c r="W305" s="65" t="str">
        <f>+IFERROR(VLOOKUP(#REF!&amp;"-"&amp;ROW()-108,[1]ワークシート!$C$2:$BW$498,61,0),"")</f>
        <v/>
      </c>
      <c r="X305" s="65"/>
      <c r="Y305" s="65"/>
      <c r="Z305" s="40" t="str">
        <f t="shared" si="6"/>
        <v/>
      </c>
      <c r="AA305" s="40"/>
      <c r="AB305" s="95" t="str">
        <f>+IFERROR(IF(VLOOKUP(#REF!&amp;"-"&amp;ROW()-108,[1]ワークシート!$C$2:$BW$498,13,0)="","",VLOOKUP(#REF!&amp;"-"&amp;ROW()-108,[1]ワークシート!$C$2:$BW$498,13,0)),"")</f>
        <v/>
      </c>
      <c r="AC305" s="95"/>
      <c r="AD305" s="95" t="str">
        <f>+IFERROR(VLOOKUP(#REF!&amp;"-"&amp;ROW()-108,[1]ワークシート!$C$2:$BW$498,30,0),"")</f>
        <v/>
      </c>
      <c r="AE305" s="95"/>
      <c r="AF305" s="40" t="str">
        <f t="shared" si="7"/>
        <v/>
      </c>
      <c r="AG305" s="40"/>
      <c r="AH305" s="40"/>
      <c r="AI305" s="40"/>
      <c r="AJ305" s="95" t="str">
        <f>+IFERROR(IF(VLOOKUP(#REF!&amp;"-"&amp;ROW()-108,[1]ワークシート!$C$2:$BW$498,31,0)="","",VLOOKUP(#REF!&amp;"-"&amp;ROW()-108,[1]ワークシート!$C$2:$BW$498,31,0)),"")</f>
        <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hidden="1" customHeight="1">
      <c r="A306" s="2"/>
      <c r="B306" s="13" t="str">
        <f>+IFERROR(VLOOKUP(#REF!&amp;"-"&amp;ROW()-108,[1]ワークシート!$C$2:$BW$498,9,0),"")</f>
        <v/>
      </c>
      <c r="C306" s="24"/>
      <c r="D306" s="29" t="str">
        <f>+IFERROR(IF(VLOOKUP(#REF!&amp;"-"&amp;ROW()-108,[1]ワークシート!$C$2:$BW$498,10,0)="","",VLOOKUP(#REF!&amp;"-"&amp;ROW()-108,[1]ワークシート!$C$2:$BW$498,10,0)),"")</f>
        <v/>
      </c>
      <c r="E306" s="24"/>
      <c r="F306" s="13" t="str">
        <f>+IFERROR(VLOOKUP(#REF!&amp;"-"&amp;ROW()-108,[1]ワークシート!$C$2:$BW$498,11,0),"")</f>
        <v/>
      </c>
      <c r="G306" s="24"/>
      <c r="H306" s="40" t="str">
        <f>+IFERROR(VLOOKUP(#REF!&amp;"-"&amp;ROW()-108,[1]ワークシート!$C$2:$BW$498,12,0),"")</f>
        <v/>
      </c>
      <c r="I3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6" s="48"/>
      <c r="K306" s="13" t="str">
        <f>+IFERROR(VLOOKUP(#REF!&amp;"-"&amp;ROW()-108,[1]ワークシート!$C$2:$BW$498,19,0),"")</f>
        <v/>
      </c>
      <c r="L306" s="29"/>
      <c r="M306" s="24"/>
      <c r="N306" s="55" t="str">
        <f>+IFERROR(VLOOKUP(#REF!&amp;"-"&amp;ROW()-108,[1]ワークシート!$C$2:$BW$498,24,0),"")</f>
        <v/>
      </c>
      <c r="O306" s="62"/>
      <c r="P306" s="65" t="str">
        <f>+IFERROR(VLOOKUP(#REF!&amp;"-"&amp;ROW()-108,[1]ワークシート!$C$2:$BW$498,25,0),"")</f>
        <v/>
      </c>
      <c r="Q306" s="65"/>
      <c r="R306" s="74" t="str">
        <f>+IFERROR(VLOOKUP(#REF!&amp;"-"&amp;ROW()-108,[1]ワークシート!$C$2:$BW$498,55,0),"")</f>
        <v/>
      </c>
      <c r="S306" s="74"/>
      <c r="T306" s="74"/>
      <c r="U306" s="65" t="str">
        <f>+IFERROR(VLOOKUP(#REF!&amp;"-"&amp;ROW()-108,[1]ワークシート!$C$2:$BW$498,60,0),"")</f>
        <v/>
      </c>
      <c r="V306" s="65"/>
      <c r="W306" s="65" t="str">
        <f>+IFERROR(VLOOKUP(#REF!&amp;"-"&amp;ROW()-108,[1]ワークシート!$C$2:$BW$498,61,0),"")</f>
        <v/>
      </c>
      <c r="X306" s="65"/>
      <c r="Y306" s="65"/>
      <c r="Z306" s="40" t="str">
        <f t="shared" si="6"/>
        <v/>
      </c>
      <c r="AA306" s="40"/>
      <c r="AB306" s="95" t="str">
        <f>+IFERROR(IF(VLOOKUP(#REF!&amp;"-"&amp;ROW()-108,[1]ワークシート!$C$2:$BW$498,13,0)="","",VLOOKUP(#REF!&amp;"-"&amp;ROW()-108,[1]ワークシート!$C$2:$BW$498,13,0)),"")</f>
        <v/>
      </c>
      <c r="AC306" s="95"/>
      <c r="AD306" s="95" t="str">
        <f>+IFERROR(VLOOKUP(#REF!&amp;"-"&amp;ROW()-108,[1]ワークシート!$C$2:$BW$498,30,0),"")</f>
        <v/>
      </c>
      <c r="AE306" s="95"/>
      <c r="AF306" s="40" t="str">
        <f t="shared" si="7"/>
        <v/>
      </c>
      <c r="AG306" s="40"/>
      <c r="AH306" s="40"/>
      <c r="AI306" s="40"/>
      <c r="AJ306" s="95" t="str">
        <f>+IFERROR(IF(VLOOKUP(#REF!&amp;"-"&amp;ROW()-108,[1]ワークシート!$C$2:$BW$498,31,0)="","",VLOOKUP(#REF!&amp;"-"&amp;ROW()-108,[1]ワークシート!$C$2:$BW$498,31,0)),"")</f>
        <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hidden="1" customHeight="1">
      <c r="A307" s="2"/>
      <c r="B307" s="13" t="str">
        <f>+IFERROR(VLOOKUP(#REF!&amp;"-"&amp;ROW()-108,[1]ワークシート!$C$2:$BW$498,9,0),"")</f>
        <v/>
      </c>
      <c r="C307" s="24"/>
      <c r="D307" s="29" t="str">
        <f>+IFERROR(IF(VLOOKUP(#REF!&amp;"-"&amp;ROW()-108,[1]ワークシート!$C$2:$BW$498,10,0)="","",VLOOKUP(#REF!&amp;"-"&amp;ROW()-108,[1]ワークシート!$C$2:$BW$498,10,0)),"")</f>
        <v/>
      </c>
      <c r="E307" s="24"/>
      <c r="F307" s="13" t="str">
        <f>+IFERROR(VLOOKUP(#REF!&amp;"-"&amp;ROW()-108,[1]ワークシート!$C$2:$BW$498,11,0),"")</f>
        <v/>
      </c>
      <c r="G307" s="24"/>
      <c r="H307" s="40" t="str">
        <f>+IFERROR(VLOOKUP(#REF!&amp;"-"&amp;ROW()-108,[1]ワークシート!$C$2:$BW$498,12,0),"")</f>
        <v/>
      </c>
      <c r="I3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7" s="48"/>
      <c r="K307" s="13" t="str">
        <f>+IFERROR(VLOOKUP(#REF!&amp;"-"&amp;ROW()-108,[1]ワークシート!$C$2:$BW$498,19,0),"")</f>
        <v/>
      </c>
      <c r="L307" s="29"/>
      <c r="M307" s="24"/>
      <c r="N307" s="55" t="str">
        <f>+IFERROR(VLOOKUP(#REF!&amp;"-"&amp;ROW()-108,[1]ワークシート!$C$2:$BW$498,24,0),"")</f>
        <v/>
      </c>
      <c r="O307" s="62"/>
      <c r="P307" s="65" t="str">
        <f>+IFERROR(VLOOKUP(#REF!&amp;"-"&amp;ROW()-108,[1]ワークシート!$C$2:$BW$498,25,0),"")</f>
        <v/>
      </c>
      <c r="Q307" s="65"/>
      <c r="R307" s="74" t="str">
        <f>+IFERROR(VLOOKUP(#REF!&amp;"-"&amp;ROW()-108,[1]ワークシート!$C$2:$BW$498,55,0),"")</f>
        <v/>
      </c>
      <c r="S307" s="74"/>
      <c r="T307" s="74"/>
      <c r="U307" s="65" t="str">
        <f>+IFERROR(VLOOKUP(#REF!&amp;"-"&amp;ROW()-108,[1]ワークシート!$C$2:$BW$498,60,0),"")</f>
        <v/>
      </c>
      <c r="V307" s="65"/>
      <c r="W307" s="65" t="str">
        <f>+IFERROR(VLOOKUP(#REF!&amp;"-"&amp;ROW()-108,[1]ワークシート!$C$2:$BW$498,61,0),"")</f>
        <v/>
      </c>
      <c r="X307" s="65"/>
      <c r="Y307" s="65"/>
      <c r="Z307" s="40" t="str">
        <f t="shared" si="6"/>
        <v/>
      </c>
      <c r="AA307" s="40"/>
      <c r="AB307" s="95" t="str">
        <f>+IFERROR(IF(VLOOKUP(#REF!&amp;"-"&amp;ROW()-108,[1]ワークシート!$C$2:$BW$498,13,0)="","",VLOOKUP(#REF!&amp;"-"&amp;ROW()-108,[1]ワークシート!$C$2:$BW$498,13,0)),"")</f>
        <v/>
      </c>
      <c r="AC307" s="95"/>
      <c r="AD307" s="95" t="str">
        <f>+IFERROR(VLOOKUP(#REF!&amp;"-"&amp;ROW()-108,[1]ワークシート!$C$2:$BW$498,30,0),"")</f>
        <v/>
      </c>
      <c r="AE307" s="95"/>
      <c r="AF307" s="40" t="str">
        <f t="shared" si="7"/>
        <v/>
      </c>
      <c r="AG307" s="40"/>
      <c r="AH307" s="40"/>
      <c r="AI307" s="40"/>
      <c r="AJ307" s="95" t="str">
        <f>+IFERROR(IF(VLOOKUP(#REF!&amp;"-"&amp;ROW()-108,[1]ワークシート!$C$2:$BW$498,31,0)="","",VLOOKUP(#REF!&amp;"-"&amp;ROW()-108,[1]ワークシート!$C$2:$BW$498,31,0)),"")</f>
        <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hidden="1" customHeight="1">
      <c r="A308" s="2"/>
      <c r="B308" s="13" t="str">
        <f>+IFERROR(VLOOKUP(#REF!&amp;"-"&amp;ROW()-108,[1]ワークシート!$C$2:$BW$498,9,0),"")</f>
        <v/>
      </c>
      <c r="C308" s="24"/>
      <c r="D308" s="29" t="str">
        <f>+IFERROR(IF(VLOOKUP(#REF!&amp;"-"&amp;ROW()-108,[1]ワークシート!$C$2:$BW$498,10,0)="","",VLOOKUP(#REF!&amp;"-"&amp;ROW()-108,[1]ワークシート!$C$2:$BW$498,10,0)),"")</f>
        <v/>
      </c>
      <c r="E308" s="24"/>
      <c r="F308" s="13" t="str">
        <f>+IFERROR(VLOOKUP(#REF!&amp;"-"&amp;ROW()-108,[1]ワークシート!$C$2:$BW$498,11,0),"")</f>
        <v/>
      </c>
      <c r="G308" s="24"/>
      <c r="H308" s="40" t="str">
        <f>+IFERROR(VLOOKUP(#REF!&amp;"-"&amp;ROW()-108,[1]ワークシート!$C$2:$BW$498,12,0),"")</f>
        <v/>
      </c>
      <c r="I3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8" s="48"/>
      <c r="K308" s="13" t="str">
        <f>+IFERROR(VLOOKUP(#REF!&amp;"-"&amp;ROW()-108,[1]ワークシート!$C$2:$BW$498,19,0),"")</f>
        <v/>
      </c>
      <c r="L308" s="29"/>
      <c r="M308" s="24"/>
      <c r="N308" s="55" t="str">
        <f>+IFERROR(VLOOKUP(#REF!&amp;"-"&amp;ROW()-108,[1]ワークシート!$C$2:$BW$498,24,0),"")</f>
        <v/>
      </c>
      <c r="O308" s="62"/>
      <c r="P308" s="65" t="str">
        <f>+IFERROR(VLOOKUP(#REF!&amp;"-"&amp;ROW()-108,[1]ワークシート!$C$2:$BW$498,25,0),"")</f>
        <v/>
      </c>
      <c r="Q308" s="65"/>
      <c r="R308" s="74" t="str">
        <f>+IFERROR(VLOOKUP(#REF!&amp;"-"&amp;ROW()-108,[1]ワークシート!$C$2:$BW$498,55,0),"")</f>
        <v/>
      </c>
      <c r="S308" s="74"/>
      <c r="T308" s="74"/>
      <c r="U308" s="65" t="str">
        <f>+IFERROR(VLOOKUP(#REF!&amp;"-"&amp;ROW()-108,[1]ワークシート!$C$2:$BW$498,60,0),"")</f>
        <v/>
      </c>
      <c r="V308" s="65"/>
      <c r="W308" s="65" t="str">
        <f>+IFERROR(VLOOKUP(#REF!&amp;"-"&amp;ROW()-108,[1]ワークシート!$C$2:$BW$498,61,0),"")</f>
        <v/>
      </c>
      <c r="X308" s="65"/>
      <c r="Y308" s="65"/>
      <c r="Z308" s="40" t="str">
        <f t="shared" si="6"/>
        <v/>
      </c>
      <c r="AA308" s="40"/>
      <c r="AB308" s="95" t="str">
        <f>+IFERROR(IF(VLOOKUP(#REF!&amp;"-"&amp;ROW()-108,[1]ワークシート!$C$2:$BW$498,13,0)="","",VLOOKUP(#REF!&amp;"-"&amp;ROW()-108,[1]ワークシート!$C$2:$BW$498,13,0)),"")</f>
        <v/>
      </c>
      <c r="AC308" s="95"/>
      <c r="AD308" s="95" t="str">
        <f>+IFERROR(VLOOKUP(#REF!&amp;"-"&amp;ROW()-108,[1]ワークシート!$C$2:$BW$498,30,0),"")</f>
        <v/>
      </c>
      <c r="AE308" s="95"/>
      <c r="AF308" s="40" t="str">
        <f t="shared" si="7"/>
        <v/>
      </c>
      <c r="AG308" s="40"/>
      <c r="AH308" s="40"/>
      <c r="AI308" s="40"/>
      <c r="AJ308" s="95" t="str">
        <f>+IFERROR(IF(VLOOKUP(#REF!&amp;"-"&amp;ROW()-108,[1]ワークシート!$C$2:$BW$498,31,0)="","",VLOOKUP(#REF!&amp;"-"&amp;ROW()-108,[1]ワークシート!$C$2:$BW$498,31,0)),"")</f>
        <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hidden="1" customHeight="1">
      <c r="A309" s="2"/>
      <c r="B309" s="13" t="str">
        <f>+IFERROR(VLOOKUP(#REF!&amp;"-"&amp;ROW()-108,[1]ワークシート!$C$2:$BW$498,9,0),"")</f>
        <v/>
      </c>
      <c r="C309" s="24"/>
      <c r="D309" s="29" t="str">
        <f>+IFERROR(IF(VLOOKUP(#REF!&amp;"-"&amp;ROW()-108,[1]ワークシート!$C$2:$BW$498,10,0)="","",VLOOKUP(#REF!&amp;"-"&amp;ROW()-108,[1]ワークシート!$C$2:$BW$498,10,0)),"")</f>
        <v/>
      </c>
      <c r="E309" s="24"/>
      <c r="F309" s="13" t="str">
        <f>+IFERROR(VLOOKUP(#REF!&amp;"-"&amp;ROW()-108,[1]ワークシート!$C$2:$BW$498,11,0),"")</f>
        <v/>
      </c>
      <c r="G309" s="24"/>
      <c r="H309" s="40" t="str">
        <f>+IFERROR(VLOOKUP(#REF!&amp;"-"&amp;ROW()-108,[1]ワークシート!$C$2:$BW$498,12,0),"")</f>
        <v/>
      </c>
      <c r="I3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9" s="48"/>
      <c r="K309" s="13" t="str">
        <f>+IFERROR(VLOOKUP(#REF!&amp;"-"&amp;ROW()-108,[1]ワークシート!$C$2:$BW$498,19,0),"")</f>
        <v/>
      </c>
      <c r="L309" s="29"/>
      <c r="M309" s="24"/>
      <c r="N309" s="55" t="str">
        <f>+IFERROR(VLOOKUP(#REF!&amp;"-"&amp;ROW()-108,[1]ワークシート!$C$2:$BW$498,24,0),"")</f>
        <v/>
      </c>
      <c r="O309" s="62"/>
      <c r="P309" s="65" t="str">
        <f>+IFERROR(VLOOKUP(#REF!&amp;"-"&amp;ROW()-108,[1]ワークシート!$C$2:$BW$498,25,0),"")</f>
        <v/>
      </c>
      <c r="Q309" s="65"/>
      <c r="R309" s="74" t="str">
        <f>+IFERROR(VLOOKUP(#REF!&amp;"-"&amp;ROW()-108,[1]ワークシート!$C$2:$BW$498,55,0),"")</f>
        <v/>
      </c>
      <c r="S309" s="74"/>
      <c r="T309" s="74"/>
      <c r="U309" s="65" t="str">
        <f>+IFERROR(VLOOKUP(#REF!&amp;"-"&amp;ROW()-108,[1]ワークシート!$C$2:$BW$498,60,0),"")</f>
        <v/>
      </c>
      <c r="V309" s="65"/>
      <c r="W309" s="65" t="str">
        <f>+IFERROR(VLOOKUP(#REF!&amp;"-"&amp;ROW()-108,[1]ワークシート!$C$2:$BW$498,61,0),"")</f>
        <v/>
      </c>
      <c r="X309" s="65"/>
      <c r="Y309" s="65"/>
      <c r="Z309" s="40" t="str">
        <f t="shared" si="6"/>
        <v/>
      </c>
      <c r="AA309" s="40"/>
      <c r="AB309" s="95" t="str">
        <f>+IFERROR(IF(VLOOKUP(#REF!&amp;"-"&amp;ROW()-108,[1]ワークシート!$C$2:$BW$498,13,0)="","",VLOOKUP(#REF!&amp;"-"&amp;ROW()-108,[1]ワークシート!$C$2:$BW$498,13,0)),"")</f>
        <v/>
      </c>
      <c r="AC309" s="95"/>
      <c r="AD309" s="95" t="str">
        <f>+IFERROR(VLOOKUP(#REF!&amp;"-"&amp;ROW()-108,[1]ワークシート!$C$2:$BW$498,30,0),"")</f>
        <v/>
      </c>
      <c r="AE309" s="95"/>
      <c r="AF309" s="40" t="str">
        <f t="shared" si="7"/>
        <v/>
      </c>
      <c r="AG309" s="40"/>
      <c r="AH309" s="40"/>
      <c r="AI309" s="40"/>
      <c r="AJ309" s="95" t="str">
        <f>+IFERROR(IF(VLOOKUP(#REF!&amp;"-"&amp;ROW()-108,[1]ワークシート!$C$2:$BW$498,31,0)="","",VLOOKUP(#REF!&amp;"-"&amp;ROW()-108,[1]ワークシート!$C$2:$BW$498,31,0)),"")</f>
        <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hidden="1" customHeight="1">
      <c r="A310" s="2"/>
      <c r="B310" s="13" t="str">
        <f>+IFERROR(VLOOKUP(#REF!&amp;"-"&amp;ROW()-108,[1]ワークシート!$C$2:$BW$498,9,0),"")</f>
        <v/>
      </c>
      <c r="C310" s="24"/>
      <c r="D310" s="29" t="str">
        <f>+IFERROR(IF(VLOOKUP(#REF!&amp;"-"&amp;ROW()-108,[1]ワークシート!$C$2:$BW$498,10,0)="","",VLOOKUP(#REF!&amp;"-"&amp;ROW()-108,[1]ワークシート!$C$2:$BW$498,10,0)),"")</f>
        <v/>
      </c>
      <c r="E310" s="24"/>
      <c r="F310" s="13" t="str">
        <f>+IFERROR(VLOOKUP(#REF!&amp;"-"&amp;ROW()-108,[1]ワークシート!$C$2:$BW$498,11,0),"")</f>
        <v/>
      </c>
      <c r="G310" s="24"/>
      <c r="H310" s="40" t="str">
        <f>+IFERROR(VLOOKUP(#REF!&amp;"-"&amp;ROW()-108,[1]ワークシート!$C$2:$BW$498,12,0),"")</f>
        <v/>
      </c>
      <c r="I3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0" s="48"/>
      <c r="K310" s="13" t="str">
        <f>+IFERROR(VLOOKUP(#REF!&amp;"-"&amp;ROW()-108,[1]ワークシート!$C$2:$BW$498,19,0),"")</f>
        <v/>
      </c>
      <c r="L310" s="29"/>
      <c r="M310" s="24"/>
      <c r="N310" s="55" t="str">
        <f>+IFERROR(VLOOKUP(#REF!&amp;"-"&amp;ROW()-108,[1]ワークシート!$C$2:$BW$498,24,0),"")</f>
        <v/>
      </c>
      <c r="O310" s="62"/>
      <c r="P310" s="65" t="str">
        <f>+IFERROR(VLOOKUP(#REF!&amp;"-"&amp;ROW()-108,[1]ワークシート!$C$2:$BW$498,25,0),"")</f>
        <v/>
      </c>
      <c r="Q310" s="65"/>
      <c r="R310" s="74" t="str">
        <f>+IFERROR(VLOOKUP(#REF!&amp;"-"&amp;ROW()-108,[1]ワークシート!$C$2:$BW$498,55,0),"")</f>
        <v/>
      </c>
      <c r="S310" s="74"/>
      <c r="T310" s="74"/>
      <c r="U310" s="65" t="str">
        <f>+IFERROR(VLOOKUP(#REF!&amp;"-"&amp;ROW()-108,[1]ワークシート!$C$2:$BW$498,60,0),"")</f>
        <v/>
      </c>
      <c r="V310" s="65"/>
      <c r="W310" s="65" t="str">
        <f>+IFERROR(VLOOKUP(#REF!&amp;"-"&amp;ROW()-108,[1]ワークシート!$C$2:$BW$498,61,0),"")</f>
        <v/>
      </c>
      <c r="X310" s="65"/>
      <c r="Y310" s="65"/>
      <c r="Z310" s="40" t="str">
        <f t="shared" si="6"/>
        <v/>
      </c>
      <c r="AA310" s="40"/>
      <c r="AB310" s="95" t="str">
        <f>+IFERROR(IF(VLOOKUP(#REF!&amp;"-"&amp;ROW()-108,[1]ワークシート!$C$2:$BW$498,13,0)="","",VLOOKUP(#REF!&amp;"-"&amp;ROW()-108,[1]ワークシート!$C$2:$BW$498,13,0)),"")</f>
        <v/>
      </c>
      <c r="AC310" s="95"/>
      <c r="AD310" s="95" t="str">
        <f>+IFERROR(VLOOKUP(#REF!&amp;"-"&amp;ROW()-108,[1]ワークシート!$C$2:$BW$498,30,0),"")</f>
        <v/>
      </c>
      <c r="AE310" s="95"/>
      <c r="AF310" s="40" t="str">
        <f t="shared" si="7"/>
        <v/>
      </c>
      <c r="AG310" s="40"/>
      <c r="AH310" s="40"/>
      <c r="AI310" s="40"/>
      <c r="AJ310" s="95" t="str">
        <f>+IFERROR(IF(VLOOKUP(#REF!&amp;"-"&amp;ROW()-108,[1]ワークシート!$C$2:$BW$498,31,0)="","",VLOOKUP(#REF!&amp;"-"&amp;ROW()-108,[1]ワークシート!$C$2:$BW$498,31,0)),"")</f>
        <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hidden="1" customHeight="1">
      <c r="A311" s="2"/>
      <c r="B311" s="13" t="str">
        <f>+IFERROR(VLOOKUP(#REF!&amp;"-"&amp;ROW()-108,[1]ワークシート!$C$2:$BW$498,9,0),"")</f>
        <v/>
      </c>
      <c r="C311" s="24"/>
      <c r="D311" s="29" t="str">
        <f>+IFERROR(IF(VLOOKUP(#REF!&amp;"-"&amp;ROW()-108,[1]ワークシート!$C$2:$BW$498,10,0)="","",VLOOKUP(#REF!&amp;"-"&amp;ROW()-108,[1]ワークシート!$C$2:$BW$498,10,0)),"")</f>
        <v/>
      </c>
      <c r="E311" s="24"/>
      <c r="F311" s="13" t="str">
        <f>+IFERROR(VLOOKUP(#REF!&amp;"-"&amp;ROW()-108,[1]ワークシート!$C$2:$BW$498,11,0),"")</f>
        <v/>
      </c>
      <c r="G311" s="24"/>
      <c r="H311" s="40" t="str">
        <f>+IFERROR(VLOOKUP(#REF!&amp;"-"&amp;ROW()-108,[1]ワークシート!$C$2:$BW$498,12,0),"")</f>
        <v/>
      </c>
      <c r="I3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1" s="48"/>
      <c r="K311" s="13" t="str">
        <f>+IFERROR(VLOOKUP(#REF!&amp;"-"&amp;ROW()-108,[1]ワークシート!$C$2:$BW$498,19,0),"")</f>
        <v/>
      </c>
      <c r="L311" s="29"/>
      <c r="M311" s="24"/>
      <c r="N311" s="55" t="str">
        <f>+IFERROR(VLOOKUP(#REF!&amp;"-"&amp;ROW()-108,[1]ワークシート!$C$2:$BW$498,24,0),"")</f>
        <v/>
      </c>
      <c r="O311" s="62"/>
      <c r="P311" s="65" t="str">
        <f>+IFERROR(VLOOKUP(#REF!&amp;"-"&amp;ROW()-108,[1]ワークシート!$C$2:$BW$498,25,0),"")</f>
        <v/>
      </c>
      <c r="Q311" s="65"/>
      <c r="R311" s="74" t="str">
        <f>+IFERROR(VLOOKUP(#REF!&amp;"-"&amp;ROW()-108,[1]ワークシート!$C$2:$BW$498,55,0),"")</f>
        <v/>
      </c>
      <c r="S311" s="74"/>
      <c r="T311" s="74"/>
      <c r="U311" s="65" t="str">
        <f>+IFERROR(VLOOKUP(#REF!&amp;"-"&amp;ROW()-108,[1]ワークシート!$C$2:$BW$498,60,0),"")</f>
        <v/>
      </c>
      <c r="V311" s="65"/>
      <c r="W311" s="65" t="str">
        <f>+IFERROR(VLOOKUP(#REF!&amp;"-"&amp;ROW()-108,[1]ワークシート!$C$2:$BW$498,61,0),"")</f>
        <v/>
      </c>
      <c r="X311" s="65"/>
      <c r="Y311" s="65"/>
      <c r="Z311" s="40" t="str">
        <f t="shared" si="6"/>
        <v/>
      </c>
      <c r="AA311" s="40"/>
      <c r="AB311" s="95" t="str">
        <f>+IFERROR(IF(VLOOKUP(#REF!&amp;"-"&amp;ROW()-108,[1]ワークシート!$C$2:$BW$498,13,0)="","",VLOOKUP(#REF!&amp;"-"&amp;ROW()-108,[1]ワークシート!$C$2:$BW$498,13,0)),"")</f>
        <v/>
      </c>
      <c r="AC311" s="95"/>
      <c r="AD311" s="95" t="str">
        <f>+IFERROR(VLOOKUP(#REF!&amp;"-"&amp;ROW()-108,[1]ワークシート!$C$2:$BW$498,30,0),"")</f>
        <v/>
      </c>
      <c r="AE311" s="95"/>
      <c r="AF311" s="40" t="str">
        <f t="shared" si="7"/>
        <v/>
      </c>
      <c r="AG311" s="40"/>
      <c r="AH311" s="40"/>
      <c r="AI311" s="40"/>
      <c r="AJ311" s="95" t="str">
        <f>+IFERROR(IF(VLOOKUP(#REF!&amp;"-"&amp;ROW()-108,[1]ワークシート!$C$2:$BW$498,31,0)="","",VLOOKUP(#REF!&amp;"-"&amp;ROW()-108,[1]ワークシート!$C$2:$BW$498,31,0)),"")</f>
        <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hidden="1" customHeight="1">
      <c r="A312" s="2"/>
      <c r="B312" s="13" t="str">
        <f>+IFERROR(VLOOKUP(#REF!&amp;"-"&amp;ROW()-108,[1]ワークシート!$C$2:$BW$498,9,0),"")</f>
        <v/>
      </c>
      <c r="C312" s="24"/>
      <c r="D312" s="29" t="str">
        <f>+IFERROR(IF(VLOOKUP(#REF!&amp;"-"&amp;ROW()-108,[1]ワークシート!$C$2:$BW$498,10,0)="","",VLOOKUP(#REF!&amp;"-"&amp;ROW()-108,[1]ワークシート!$C$2:$BW$498,10,0)),"")</f>
        <v/>
      </c>
      <c r="E312" s="24"/>
      <c r="F312" s="13" t="str">
        <f>+IFERROR(VLOOKUP(#REF!&amp;"-"&amp;ROW()-108,[1]ワークシート!$C$2:$BW$498,11,0),"")</f>
        <v/>
      </c>
      <c r="G312" s="24"/>
      <c r="H312" s="40" t="str">
        <f>+IFERROR(VLOOKUP(#REF!&amp;"-"&amp;ROW()-108,[1]ワークシート!$C$2:$BW$498,12,0),"")</f>
        <v/>
      </c>
      <c r="I3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2" s="48"/>
      <c r="K312" s="13" t="str">
        <f>+IFERROR(VLOOKUP(#REF!&amp;"-"&amp;ROW()-108,[1]ワークシート!$C$2:$BW$498,19,0),"")</f>
        <v/>
      </c>
      <c r="L312" s="29"/>
      <c r="M312" s="24"/>
      <c r="N312" s="55" t="str">
        <f>+IFERROR(VLOOKUP(#REF!&amp;"-"&amp;ROW()-108,[1]ワークシート!$C$2:$BW$498,24,0),"")</f>
        <v/>
      </c>
      <c r="O312" s="62"/>
      <c r="P312" s="65" t="str">
        <f>+IFERROR(VLOOKUP(#REF!&amp;"-"&amp;ROW()-108,[1]ワークシート!$C$2:$BW$498,25,0),"")</f>
        <v/>
      </c>
      <c r="Q312" s="65"/>
      <c r="R312" s="74" t="str">
        <f>+IFERROR(VLOOKUP(#REF!&amp;"-"&amp;ROW()-108,[1]ワークシート!$C$2:$BW$498,55,0),"")</f>
        <v/>
      </c>
      <c r="S312" s="74"/>
      <c r="T312" s="74"/>
      <c r="U312" s="65" t="str">
        <f>+IFERROR(VLOOKUP(#REF!&amp;"-"&amp;ROW()-108,[1]ワークシート!$C$2:$BW$498,60,0),"")</f>
        <v/>
      </c>
      <c r="V312" s="65"/>
      <c r="W312" s="65" t="str">
        <f>+IFERROR(VLOOKUP(#REF!&amp;"-"&amp;ROW()-108,[1]ワークシート!$C$2:$BW$498,61,0),"")</f>
        <v/>
      </c>
      <c r="X312" s="65"/>
      <c r="Y312" s="65"/>
      <c r="Z312" s="40" t="str">
        <f t="shared" si="6"/>
        <v/>
      </c>
      <c r="AA312" s="40"/>
      <c r="AB312" s="95" t="str">
        <f>+IFERROR(IF(VLOOKUP(#REF!&amp;"-"&amp;ROW()-108,[1]ワークシート!$C$2:$BW$498,13,0)="","",VLOOKUP(#REF!&amp;"-"&amp;ROW()-108,[1]ワークシート!$C$2:$BW$498,13,0)),"")</f>
        <v/>
      </c>
      <c r="AC312" s="95"/>
      <c r="AD312" s="95" t="str">
        <f>+IFERROR(VLOOKUP(#REF!&amp;"-"&amp;ROW()-108,[1]ワークシート!$C$2:$BW$498,30,0),"")</f>
        <v/>
      </c>
      <c r="AE312" s="95"/>
      <c r="AF312" s="40" t="str">
        <f t="shared" si="7"/>
        <v/>
      </c>
      <c r="AG312" s="40"/>
      <c r="AH312" s="40"/>
      <c r="AI312" s="40"/>
      <c r="AJ312" s="95" t="str">
        <f>+IFERROR(IF(VLOOKUP(#REF!&amp;"-"&amp;ROW()-108,[1]ワークシート!$C$2:$BW$498,31,0)="","",VLOOKUP(#REF!&amp;"-"&amp;ROW()-108,[1]ワークシート!$C$2:$BW$498,31,0)),"")</f>
        <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hidden="1" customHeight="1">
      <c r="A313" s="2"/>
      <c r="B313" s="13" t="str">
        <f>+IFERROR(VLOOKUP(#REF!&amp;"-"&amp;ROW()-108,[1]ワークシート!$C$2:$BW$498,9,0),"")</f>
        <v/>
      </c>
      <c r="C313" s="24"/>
      <c r="D313" s="29" t="str">
        <f>+IFERROR(IF(VLOOKUP(#REF!&amp;"-"&amp;ROW()-108,[1]ワークシート!$C$2:$BW$498,10,0)="","",VLOOKUP(#REF!&amp;"-"&amp;ROW()-108,[1]ワークシート!$C$2:$BW$498,10,0)),"")</f>
        <v/>
      </c>
      <c r="E313" s="24"/>
      <c r="F313" s="13" t="str">
        <f>+IFERROR(VLOOKUP(#REF!&amp;"-"&amp;ROW()-108,[1]ワークシート!$C$2:$BW$498,11,0),"")</f>
        <v/>
      </c>
      <c r="G313" s="24"/>
      <c r="H313" s="40" t="str">
        <f>+IFERROR(VLOOKUP(#REF!&amp;"-"&amp;ROW()-108,[1]ワークシート!$C$2:$BW$498,12,0),"")</f>
        <v/>
      </c>
      <c r="I3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3" s="48"/>
      <c r="K313" s="13" t="str">
        <f>+IFERROR(VLOOKUP(#REF!&amp;"-"&amp;ROW()-108,[1]ワークシート!$C$2:$BW$498,19,0),"")</f>
        <v/>
      </c>
      <c r="L313" s="29"/>
      <c r="M313" s="24"/>
      <c r="N313" s="55" t="str">
        <f>+IFERROR(VLOOKUP(#REF!&amp;"-"&amp;ROW()-108,[1]ワークシート!$C$2:$BW$498,24,0),"")</f>
        <v/>
      </c>
      <c r="O313" s="62"/>
      <c r="P313" s="65" t="str">
        <f>+IFERROR(VLOOKUP(#REF!&amp;"-"&amp;ROW()-108,[1]ワークシート!$C$2:$BW$498,25,0),"")</f>
        <v/>
      </c>
      <c r="Q313" s="65"/>
      <c r="R313" s="74" t="str">
        <f>+IFERROR(VLOOKUP(#REF!&amp;"-"&amp;ROW()-108,[1]ワークシート!$C$2:$BW$498,55,0),"")</f>
        <v/>
      </c>
      <c r="S313" s="74"/>
      <c r="T313" s="74"/>
      <c r="U313" s="65" t="str">
        <f>+IFERROR(VLOOKUP(#REF!&amp;"-"&amp;ROW()-108,[1]ワークシート!$C$2:$BW$498,60,0),"")</f>
        <v/>
      </c>
      <c r="V313" s="65"/>
      <c r="W313" s="65" t="str">
        <f>+IFERROR(VLOOKUP(#REF!&amp;"-"&amp;ROW()-108,[1]ワークシート!$C$2:$BW$498,61,0),"")</f>
        <v/>
      </c>
      <c r="X313" s="65"/>
      <c r="Y313" s="65"/>
      <c r="Z313" s="40" t="str">
        <f t="shared" si="6"/>
        <v/>
      </c>
      <c r="AA313" s="40"/>
      <c r="AB313" s="95" t="str">
        <f>+IFERROR(IF(VLOOKUP(#REF!&amp;"-"&amp;ROW()-108,[1]ワークシート!$C$2:$BW$498,13,0)="","",VLOOKUP(#REF!&amp;"-"&amp;ROW()-108,[1]ワークシート!$C$2:$BW$498,13,0)),"")</f>
        <v/>
      </c>
      <c r="AC313" s="95"/>
      <c r="AD313" s="95" t="str">
        <f>+IFERROR(VLOOKUP(#REF!&amp;"-"&amp;ROW()-108,[1]ワークシート!$C$2:$BW$498,30,0),"")</f>
        <v/>
      </c>
      <c r="AE313" s="95"/>
      <c r="AF313" s="40" t="str">
        <f t="shared" si="7"/>
        <v/>
      </c>
      <c r="AG313" s="40"/>
      <c r="AH313" s="40"/>
      <c r="AI313" s="40"/>
      <c r="AJ313" s="95" t="str">
        <f>+IFERROR(IF(VLOOKUP(#REF!&amp;"-"&amp;ROW()-108,[1]ワークシート!$C$2:$BW$498,31,0)="","",VLOOKUP(#REF!&amp;"-"&amp;ROW()-108,[1]ワークシート!$C$2:$BW$498,31,0)),"")</f>
        <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hidden="1" customHeight="1">
      <c r="A314" s="2"/>
      <c r="B314" s="13" t="str">
        <f>+IFERROR(VLOOKUP(#REF!&amp;"-"&amp;ROW()-108,[1]ワークシート!$C$2:$BW$498,9,0),"")</f>
        <v/>
      </c>
      <c r="C314" s="24"/>
      <c r="D314" s="29" t="str">
        <f>+IFERROR(IF(VLOOKUP(#REF!&amp;"-"&amp;ROW()-108,[1]ワークシート!$C$2:$BW$498,10,0)="","",VLOOKUP(#REF!&amp;"-"&amp;ROW()-108,[1]ワークシート!$C$2:$BW$498,10,0)),"")</f>
        <v/>
      </c>
      <c r="E314" s="24"/>
      <c r="F314" s="13" t="str">
        <f>+IFERROR(VLOOKUP(#REF!&amp;"-"&amp;ROW()-108,[1]ワークシート!$C$2:$BW$498,11,0),"")</f>
        <v/>
      </c>
      <c r="G314" s="24"/>
      <c r="H314" s="40" t="str">
        <f>+IFERROR(VLOOKUP(#REF!&amp;"-"&amp;ROW()-108,[1]ワークシート!$C$2:$BW$498,12,0),"")</f>
        <v/>
      </c>
      <c r="I3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4" s="48"/>
      <c r="K314" s="13" t="str">
        <f>+IFERROR(VLOOKUP(#REF!&amp;"-"&amp;ROW()-108,[1]ワークシート!$C$2:$BW$498,19,0),"")</f>
        <v/>
      </c>
      <c r="L314" s="29"/>
      <c r="M314" s="24"/>
      <c r="N314" s="55" t="str">
        <f>+IFERROR(VLOOKUP(#REF!&amp;"-"&amp;ROW()-108,[1]ワークシート!$C$2:$BW$498,24,0),"")</f>
        <v/>
      </c>
      <c r="O314" s="62"/>
      <c r="P314" s="65" t="str">
        <f>+IFERROR(VLOOKUP(#REF!&amp;"-"&amp;ROW()-108,[1]ワークシート!$C$2:$BW$498,25,0),"")</f>
        <v/>
      </c>
      <c r="Q314" s="65"/>
      <c r="R314" s="74" t="str">
        <f>+IFERROR(VLOOKUP(#REF!&amp;"-"&amp;ROW()-108,[1]ワークシート!$C$2:$BW$498,55,0),"")</f>
        <v/>
      </c>
      <c r="S314" s="74"/>
      <c r="T314" s="74"/>
      <c r="U314" s="65" t="str">
        <f>+IFERROR(VLOOKUP(#REF!&amp;"-"&amp;ROW()-108,[1]ワークシート!$C$2:$BW$498,60,0),"")</f>
        <v/>
      </c>
      <c r="V314" s="65"/>
      <c r="W314" s="65" t="str">
        <f>+IFERROR(VLOOKUP(#REF!&amp;"-"&amp;ROW()-108,[1]ワークシート!$C$2:$BW$498,61,0),"")</f>
        <v/>
      </c>
      <c r="X314" s="65"/>
      <c r="Y314" s="65"/>
      <c r="Z314" s="40" t="str">
        <f t="shared" si="6"/>
        <v/>
      </c>
      <c r="AA314" s="40"/>
      <c r="AB314" s="95" t="str">
        <f>+IFERROR(IF(VLOOKUP(#REF!&amp;"-"&amp;ROW()-108,[1]ワークシート!$C$2:$BW$498,13,0)="","",VLOOKUP(#REF!&amp;"-"&amp;ROW()-108,[1]ワークシート!$C$2:$BW$498,13,0)),"")</f>
        <v/>
      </c>
      <c r="AC314" s="95"/>
      <c r="AD314" s="95" t="str">
        <f>+IFERROR(VLOOKUP(#REF!&amp;"-"&amp;ROW()-108,[1]ワークシート!$C$2:$BW$498,30,0),"")</f>
        <v/>
      </c>
      <c r="AE314" s="95"/>
      <c r="AF314" s="40" t="str">
        <f t="shared" si="7"/>
        <v/>
      </c>
      <c r="AG314" s="40"/>
      <c r="AH314" s="40"/>
      <c r="AI314" s="40"/>
      <c r="AJ314" s="95" t="str">
        <f>+IFERROR(IF(VLOOKUP(#REF!&amp;"-"&amp;ROW()-108,[1]ワークシート!$C$2:$BW$498,31,0)="","",VLOOKUP(#REF!&amp;"-"&amp;ROW()-108,[1]ワークシート!$C$2:$BW$498,31,0)),"")</f>
        <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hidden="1" customHeight="1">
      <c r="A315" s="2"/>
      <c r="B315" s="13" t="str">
        <f>+IFERROR(VLOOKUP(#REF!&amp;"-"&amp;ROW()-108,[1]ワークシート!$C$2:$BW$498,9,0),"")</f>
        <v/>
      </c>
      <c r="C315" s="24"/>
      <c r="D315" s="29" t="str">
        <f>+IFERROR(IF(VLOOKUP(#REF!&amp;"-"&amp;ROW()-108,[1]ワークシート!$C$2:$BW$498,10,0)="","",VLOOKUP(#REF!&amp;"-"&amp;ROW()-108,[1]ワークシート!$C$2:$BW$498,10,0)),"")</f>
        <v/>
      </c>
      <c r="E315" s="24"/>
      <c r="F315" s="13" t="str">
        <f>+IFERROR(VLOOKUP(#REF!&amp;"-"&amp;ROW()-108,[1]ワークシート!$C$2:$BW$498,11,0),"")</f>
        <v/>
      </c>
      <c r="G315" s="24"/>
      <c r="H315" s="40" t="str">
        <f>+IFERROR(VLOOKUP(#REF!&amp;"-"&amp;ROW()-108,[1]ワークシート!$C$2:$BW$498,12,0),"")</f>
        <v/>
      </c>
      <c r="I3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5" s="48"/>
      <c r="K315" s="13" t="str">
        <f>+IFERROR(VLOOKUP(#REF!&amp;"-"&amp;ROW()-108,[1]ワークシート!$C$2:$BW$498,19,0),"")</f>
        <v/>
      </c>
      <c r="L315" s="29"/>
      <c r="M315" s="24"/>
      <c r="N315" s="55" t="str">
        <f>+IFERROR(VLOOKUP(#REF!&amp;"-"&amp;ROW()-108,[1]ワークシート!$C$2:$BW$498,24,0),"")</f>
        <v/>
      </c>
      <c r="O315" s="62"/>
      <c r="P315" s="65" t="str">
        <f>+IFERROR(VLOOKUP(#REF!&amp;"-"&amp;ROW()-108,[1]ワークシート!$C$2:$BW$498,25,0),"")</f>
        <v/>
      </c>
      <c r="Q315" s="65"/>
      <c r="R315" s="74" t="str">
        <f>+IFERROR(VLOOKUP(#REF!&amp;"-"&amp;ROW()-108,[1]ワークシート!$C$2:$BW$498,55,0),"")</f>
        <v/>
      </c>
      <c r="S315" s="74"/>
      <c r="T315" s="74"/>
      <c r="U315" s="65" t="str">
        <f>+IFERROR(VLOOKUP(#REF!&amp;"-"&amp;ROW()-108,[1]ワークシート!$C$2:$BW$498,60,0),"")</f>
        <v/>
      </c>
      <c r="V315" s="65"/>
      <c r="W315" s="65" t="str">
        <f>+IFERROR(VLOOKUP(#REF!&amp;"-"&amp;ROW()-108,[1]ワークシート!$C$2:$BW$498,61,0),"")</f>
        <v/>
      </c>
      <c r="X315" s="65"/>
      <c r="Y315" s="65"/>
      <c r="Z315" s="40" t="str">
        <f t="shared" si="6"/>
        <v/>
      </c>
      <c r="AA315" s="40"/>
      <c r="AB315" s="95" t="str">
        <f>+IFERROR(IF(VLOOKUP(#REF!&amp;"-"&amp;ROW()-108,[1]ワークシート!$C$2:$BW$498,13,0)="","",VLOOKUP(#REF!&amp;"-"&amp;ROW()-108,[1]ワークシート!$C$2:$BW$498,13,0)),"")</f>
        <v/>
      </c>
      <c r="AC315" s="95"/>
      <c r="AD315" s="95" t="str">
        <f>+IFERROR(VLOOKUP(#REF!&amp;"-"&amp;ROW()-108,[1]ワークシート!$C$2:$BW$498,30,0),"")</f>
        <v/>
      </c>
      <c r="AE315" s="95"/>
      <c r="AF315" s="40" t="str">
        <f t="shared" si="7"/>
        <v/>
      </c>
      <c r="AG315" s="40"/>
      <c r="AH315" s="40"/>
      <c r="AI315" s="40"/>
      <c r="AJ315" s="95" t="str">
        <f>+IFERROR(IF(VLOOKUP(#REF!&amp;"-"&amp;ROW()-108,[1]ワークシート!$C$2:$BW$498,31,0)="","",VLOOKUP(#REF!&amp;"-"&amp;ROW()-108,[1]ワークシート!$C$2:$BW$498,31,0)),"")</f>
        <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hidden="1" customHeight="1">
      <c r="A316" s="2"/>
      <c r="B316" s="13" t="str">
        <f>+IFERROR(VLOOKUP(#REF!&amp;"-"&amp;ROW()-108,[1]ワークシート!$C$2:$BW$498,9,0),"")</f>
        <v/>
      </c>
      <c r="C316" s="24"/>
      <c r="D316" s="29" t="str">
        <f>+IFERROR(IF(VLOOKUP(#REF!&amp;"-"&amp;ROW()-108,[1]ワークシート!$C$2:$BW$498,10,0)="","",VLOOKUP(#REF!&amp;"-"&amp;ROW()-108,[1]ワークシート!$C$2:$BW$498,10,0)),"")</f>
        <v/>
      </c>
      <c r="E316" s="24"/>
      <c r="F316" s="13" t="str">
        <f>+IFERROR(VLOOKUP(#REF!&amp;"-"&amp;ROW()-108,[1]ワークシート!$C$2:$BW$498,11,0),"")</f>
        <v/>
      </c>
      <c r="G316" s="24"/>
      <c r="H316" s="40" t="str">
        <f>+IFERROR(VLOOKUP(#REF!&amp;"-"&amp;ROW()-108,[1]ワークシート!$C$2:$BW$498,12,0),"")</f>
        <v/>
      </c>
      <c r="I3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6" s="48"/>
      <c r="K316" s="13" t="str">
        <f>+IFERROR(VLOOKUP(#REF!&amp;"-"&amp;ROW()-108,[1]ワークシート!$C$2:$BW$498,19,0),"")</f>
        <v/>
      </c>
      <c r="L316" s="29"/>
      <c r="M316" s="24"/>
      <c r="N316" s="55" t="str">
        <f>+IFERROR(VLOOKUP(#REF!&amp;"-"&amp;ROW()-108,[1]ワークシート!$C$2:$BW$498,24,0),"")</f>
        <v/>
      </c>
      <c r="O316" s="62"/>
      <c r="P316" s="65" t="str">
        <f>+IFERROR(VLOOKUP(#REF!&amp;"-"&amp;ROW()-108,[1]ワークシート!$C$2:$BW$498,25,0),"")</f>
        <v/>
      </c>
      <c r="Q316" s="65"/>
      <c r="R316" s="74" t="str">
        <f>+IFERROR(VLOOKUP(#REF!&amp;"-"&amp;ROW()-108,[1]ワークシート!$C$2:$BW$498,55,0),"")</f>
        <v/>
      </c>
      <c r="S316" s="74"/>
      <c r="T316" s="74"/>
      <c r="U316" s="65" t="str">
        <f>+IFERROR(VLOOKUP(#REF!&amp;"-"&amp;ROW()-108,[1]ワークシート!$C$2:$BW$498,60,0),"")</f>
        <v/>
      </c>
      <c r="V316" s="65"/>
      <c r="W316" s="65" t="str">
        <f>+IFERROR(VLOOKUP(#REF!&amp;"-"&amp;ROW()-108,[1]ワークシート!$C$2:$BW$498,61,0),"")</f>
        <v/>
      </c>
      <c r="X316" s="65"/>
      <c r="Y316" s="65"/>
      <c r="Z316" s="40" t="str">
        <f t="shared" si="6"/>
        <v/>
      </c>
      <c r="AA316" s="40"/>
      <c r="AB316" s="95" t="str">
        <f>+IFERROR(IF(VLOOKUP(#REF!&amp;"-"&amp;ROW()-108,[1]ワークシート!$C$2:$BW$498,13,0)="","",VLOOKUP(#REF!&amp;"-"&amp;ROW()-108,[1]ワークシート!$C$2:$BW$498,13,0)),"")</f>
        <v/>
      </c>
      <c r="AC316" s="95"/>
      <c r="AD316" s="95" t="str">
        <f>+IFERROR(VLOOKUP(#REF!&amp;"-"&amp;ROW()-108,[1]ワークシート!$C$2:$BW$498,30,0),"")</f>
        <v/>
      </c>
      <c r="AE316" s="95"/>
      <c r="AF316" s="40" t="str">
        <f t="shared" si="7"/>
        <v/>
      </c>
      <c r="AG316" s="40"/>
      <c r="AH316" s="40"/>
      <c r="AI316" s="40"/>
      <c r="AJ316" s="95" t="str">
        <f>+IFERROR(IF(VLOOKUP(#REF!&amp;"-"&amp;ROW()-108,[1]ワークシート!$C$2:$BW$498,31,0)="","",VLOOKUP(#REF!&amp;"-"&amp;ROW()-108,[1]ワークシート!$C$2:$BW$498,31,0)),"")</f>
        <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hidden="1" customHeight="1">
      <c r="A317" s="2"/>
      <c r="B317" s="13" t="str">
        <f>+IFERROR(VLOOKUP(#REF!&amp;"-"&amp;ROW()-108,[1]ワークシート!$C$2:$BW$498,9,0),"")</f>
        <v/>
      </c>
      <c r="C317" s="24"/>
      <c r="D317" s="29" t="str">
        <f>+IFERROR(IF(VLOOKUP(#REF!&amp;"-"&amp;ROW()-108,[1]ワークシート!$C$2:$BW$498,10,0)="","",VLOOKUP(#REF!&amp;"-"&amp;ROW()-108,[1]ワークシート!$C$2:$BW$498,10,0)),"")</f>
        <v/>
      </c>
      <c r="E317" s="24"/>
      <c r="F317" s="13" t="str">
        <f>+IFERROR(VLOOKUP(#REF!&amp;"-"&amp;ROW()-108,[1]ワークシート!$C$2:$BW$498,11,0),"")</f>
        <v/>
      </c>
      <c r="G317" s="24"/>
      <c r="H317" s="40" t="str">
        <f>+IFERROR(VLOOKUP(#REF!&amp;"-"&amp;ROW()-108,[1]ワークシート!$C$2:$BW$498,12,0),"")</f>
        <v/>
      </c>
      <c r="I3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7" s="48"/>
      <c r="K317" s="13" t="str">
        <f>+IFERROR(VLOOKUP(#REF!&amp;"-"&amp;ROW()-108,[1]ワークシート!$C$2:$BW$498,19,0),"")</f>
        <v/>
      </c>
      <c r="L317" s="29"/>
      <c r="M317" s="24"/>
      <c r="N317" s="55" t="str">
        <f>+IFERROR(VLOOKUP(#REF!&amp;"-"&amp;ROW()-108,[1]ワークシート!$C$2:$BW$498,24,0),"")</f>
        <v/>
      </c>
      <c r="O317" s="62"/>
      <c r="P317" s="65" t="str">
        <f>+IFERROR(VLOOKUP(#REF!&amp;"-"&amp;ROW()-108,[1]ワークシート!$C$2:$BW$498,25,0),"")</f>
        <v/>
      </c>
      <c r="Q317" s="65"/>
      <c r="R317" s="74" t="str">
        <f>+IFERROR(VLOOKUP(#REF!&amp;"-"&amp;ROW()-108,[1]ワークシート!$C$2:$BW$498,55,0),"")</f>
        <v/>
      </c>
      <c r="S317" s="74"/>
      <c r="T317" s="74"/>
      <c r="U317" s="65" t="str">
        <f>+IFERROR(VLOOKUP(#REF!&amp;"-"&amp;ROW()-108,[1]ワークシート!$C$2:$BW$498,60,0),"")</f>
        <v/>
      </c>
      <c r="V317" s="65"/>
      <c r="W317" s="65" t="str">
        <f>+IFERROR(VLOOKUP(#REF!&amp;"-"&amp;ROW()-108,[1]ワークシート!$C$2:$BW$498,61,0),"")</f>
        <v/>
      </c>
      <c r="X317" s="65"/>
      <c r="Y317" s="65"/>
      <c r="Z317" s="40" t="str">
        <f t="shared" si="6"/>
        <v/>
      </c>
      <c r="AA317" s="40"/>
      <c r="AB317" s="95" t="str">
        <f>+IFERROR(IF(VLOOKUP(#REF!&amp;"-"&amp;ROW()-108,[1]ワークシート!$C$2:$BW$498,13,0)="","",VLOOKUP(#REF!&amp;"-"&amp;ROW()-108,[1]ワークシート!$C$2:$BW$498,13,0)),"")</f>
        <v/>
      </c>
      <c r="AC317" s="95"/>
      <c r="AD317" s="95" t="str">
        <f>+IFERROR(VLOOKUP(#REF!&amp;"-"&amp;ROW()-108,[1]ワークシート!$C$2:$BW$498,30,0),"")</f>
        <v/>
      </c>
      <c r="AE317" s="95"/>
      <c r="AF317" s="40" t="str">
        <f t="shared" si="7"/>
        <v/>
      </c>
      <c r="AG317" s="40"/>
      <c r="AH317" s="40"/>
      <c r="AI317" s="40"/>
      <c r="AJ317" s="95" t="str">
        <f>+IFERROR(IF(VLOOKUP(#REF!&amp;"-"&amp;ROW()-108,[1]ワークシート!$C$2:$BW$498,31,0)="","",VLOOKUP(#REF!&amp;"-"&amp;ROW()-108,[1]ワークシート!$C$2:$BW$498,31,0)),"")</f>
        <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hidden="1" customHeight="1">
      <c r="A318" s="2"/>
      <c r="B318" s="13" t="str">
        <f>+IFERROR(VLOOKUP(#REF!&amp;"-"&amp;ROW()-108,[1]ワークシート!$C$2:$BW$498,9,0),"")</f>
        <v/>
      </c>
      <c r="C318" s="24"/>
      <c r="D318" s="29" t="str">
        <f>+IFERROR(IF(VLOOKUP(#REF!&amp;"-"&amp;ROW()-108,[1]ワークシート!$C$2:$BW$498,10,0)="","",VLOOKUP(#REF!&amp;"-"&amp;ROW()-108,[1]ワークシート!$C$2:$BW$498,10,0)),"")</f>
        <v/>
      </c>
      <c r="E318" s="24"/>
      <c r="F318" s="13" t="str">
        <f>+IFERROR(VLOOKUP(#REF!&amp;"-"&amp;ROW()-108,[1]ワークシート!$C$2:$BW$498,11,0),"")</f>
        <v/>
      </c>
      <c r="G318" s="24"/>
      <c r="H318" s="40" t="str">
        <f>+IFERROR(VLOOKUP(#REF!&amp;"-"&amp;ROW()-108,[1]ワークシート!$C$2:$BW$498,12,0),"")</f>
        <v/>
      </c>
      <c r="I3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8" s="48"/>
      <c r="K318" s="13" t="str">
        <f>+IFERROR(VLOOKUP(#REF!&amp;"-"&amp;ROW()-108,[1]ワークシート!$C$2:$BW$498,19,0),"")</f>
        <v/>
      </c>
      <c r="L318" s="29"/>
      <c r="M318" s="24"/>
      <c r="N318" s="55" t="str">
        <f>+IFERROR(VLOOKUP(#REF!&amp;"-"&amp;ROW()-108,[1]ワークシート!$C$2:$BW$498,24,0),"")</f>
        <v/>
      </c>
      <c r="O318" s="62"/>
      <c r="P318" s="65" t="str">
        <f>+IFERROR(VLOOKUP(#REF!&amp;"-"&amp;ROW()-108,[1]ワークシート!$C$2:$BW$498,25,0),"")</f>
        <v/>
      </c>
      <c r="Q318" s="65"/>
      <c r="R318" s="74" t="str">
        <f>+IFERROR(VLOOKUP(#REF!&amp;"-"&amp;ROW()-108,[1]ワークシート!$C$2:$BW$498,55,0),"")</f>
        <v/>
      </c>
      <c r="S318" s="74"/>
      <c r="T318" s="74"/>
      <c r="U318" s="65" t="str">
        <f>+IFERROR(VLOOKUP(#REF!&amp;"-"&amp;ROW()-108,[1]ワークシート!$C$2:$BW$498,60,0),"")</f>
        <v/>
      </c>
      <c r="V318" s="65"/>
      <c r="W318" s="65" t="str">
        <f>+IFERROR(VLOOKUP(#REF!&amp;"-"&amp;ROW()-108,[1]ワークシート!$C$2:$BW$498,61,0),"")</f>
        <v/>
      </c>
      <c r="X318" s="65"/>
      <c r="Y318" s="65"/>
      <c r="Z318" s="40" t="str">
        <f t="shared" si="6"/>
        <v/>
      </c>
      <c r="AA318" s="40"/>
      <c r="AB318" s="95" t="str">
        <f>+IFERROR(IF(VLOOKUP(#REF!&amp;"-"&amp;ROW()-108,[1]ワークシート!$C$2:$BW$498,13,0)="","",VLOOKUP(#REF!&amp;"-"&amp;ROW()-108,[1]ワークシート!$C$2:$BW$498,13,0)),"")</f>
        <v/>
      </c>
      <c r="AC318" s="95"/>
      <c r="AD318" s="95" t="str">
        <f>+IFERROR(VLOOKUP(#REF!&amp;"-"&amp;ROW()-108,[1]ワークシート!$C$2:$BW$498,30,0),"")</f>
        <v/>
      </c>
      <c r="AE318" s="95"/>
      <c r="AF318" s="40" t="str">
        <f t="shared" si="7"/>
        <v/>
      </c>
      <c r="AG318" s="40"/>
      <c r="AH318" s="40"/>
      <c r="AI318" s="40"/>
      <c r="AJ318" s="95" t="str">
        <f>+IFERROR(IF(VLOOKUP(#REF!&amp;"-"&amp;ROW()-108,[1]ワークシート!$C$2:$BW$498,31,0)="","",VLOOKUP(#REF!&amp;"-"&amp;ROW()-108,[1]ワークシート!$C$2:$BW$498,31,0)),"")</f>
        <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hidden="1" customHeight="1">
      <c r="A319" s="2"/>
      <c r="B319" s="13" t="str">
        <f>+IFERROR(VLOOKUP(#REF!&amp;"-"&amp;ROW()-108,[1]ワークシート!$C$2:$BW$498,9,0),"")</f>
        <v/>
      </c>
      <c r="C319" s="24"/>
      <c r="D319" s="29" t="str">
        <f>+IFERROR(IF(VLOOKUP(#REF!&amp;"-"&amp;ROW()-108,[1]ワークシート!$C$2:$BW$498,10,0)="","",VLOOKUP(#REF!&amp;"-"&amp;ROW()-108,[1]ワークシート!$C$2:$BW$498,10,0)),"")</f>
        <v/>
      </c>
      <c r="E319" s="24"/>
      <c r="F319" s="13" t="str">
        <f>+IFERROR(VLOOKUP(#REF!&amp;"-"&amp;ROW()-108,[1]ワークシート!$C$2:$BW$498,11,0),"")</f>
        <v/>
      </c>
      <c r="G319" s="24"/>
      <c r="H319" s="40" t="str">
        <f>+IFERROR(VLOOKUP(#REF!&amp;"-"&amp;ROW()-108,[1]ワークシート!$C$2:$BW$498,12,0),"")</f>
        <v/>
      </c>
      <c r="I3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9" s="48"/>
      <c r="K319" s="13" t="str">
        <f>+IFERROR(VLOOKUP(#REF!&amp;"-"&amp;ROW()-108,[1]ワークシート!$C$2:$BW$498,19,0),"")</f>
        <v/>
      </c>
      <c r="L319" s="29"/>
      <c r="M319" s="24"/>
      <c r="N319" s="55" t="str">
        <f>+IFERROR(VLOOKUP(#REF!&amp;"-"&amp;ROW()-108,[1]ワークシート!$C$2:$BW$498,24,0),"")</f>
        <v/>
      </c>
      <c r="O319" s="62"/>
      <c r="P319" s="65" t="str">
        <f>+IFERROR(VLOOKUP(#REF!&amp;"-"&amp;ROW()-108,[1]ワークシート!$C$2:$BW$498,25,0),"")</f>
        <v/>
      </c>
      <c r="Q319" s="65"/>
      <c r="R319" s="74" t="str">
        <f>+IFERROR(VLOOKUP(#REF!&amp;"-"&amp;ROW()-108,[1]ワークシート!$C$2:$BW$498,55,0),"")</f>
        <v/>
      </c>
      <c r="S319" s="74"/>
      <c r="T319" s="74"/>
      <c r="U319" s="65" t="str">
        <f>+IFERROR(VLOOKUP(#REF!&amp;"-"&amp;ROW()-108,[1]ワークシート!$C$2:$BW$498,60,0),"")</f>
        <v/>
      </c>
      <c r="V319" s="65"/>
      <c r="W319" s="65" t="str">
        <f>+IFERROR(VLOOKUP(#REF!&amp;"-"&amp;ROW()-108,[1]ワークシート!$C$2:$BW$498,61,0),"")</f>
        <v/>
      </c>
      <c r="X319" s="65"/>
      <c r="Y319" s="65"/>
      <c r="Z319" s="40" t="str">
        <f t="shared" si="6"/>
        <v/>
      </c>
      <c r="AA319" s="40"/>
      <c r="AB319" s="95" t="str">
        <f>+IFERROR(IF(VLOOKUP(#REF!&amp;"-"&amp;ROW()-108,[1]ワークシート!$C$2:$BW$498,13,0)="","",VLOOKUP(#REF!&amp;"-"&amp;ROW()-108,[1]ワークシート!$C$2:$BW$498,13,0)),"")</f>
        <v/>
      </c>
      <c r="AC319" s="95"/>
      <c r="AD319" s="95" t="str">
        <f>+IFERROR(VLOOKUP(#REF!&amp;"-"&amp;ROW()-108,[1]ワークシート!$C$2:$BW$498,30,0),"")</f>
        <v/>
      </c>
      <c r="AE319" s="95"/>
      <c r="AF319" s="40" t="str">
        <f t="shared" si="7"/>
        <v/>
      </c>
      <c r="AG319" s="40"/>
      <c r="AH319" s="40"/>
      <c r="AI319" s="40"/>
      <c r="AJ319" s="95" t="str">
        <f>+IFERROR(IF(VLOOKUP(#REF!&amp;"-"&amp;ROW()-108,[1]ワークシート!$C$2:$BW$498,31,0)="","",VLOOKUP(#REF!&amp;"-"&amp;ROW()-108,[1]ワークシート!$C$2:$BW$498,31,0)),"")</f>
        <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hidden="1" customHeight="1">
      <c r="A320" s="2"/>
      <c r="B320" s="13" t="str">
        <f>+IFERROR(VLOOKUP(#REF!&amp;"-"&amp;ROW()-108,[1]ワークシート!$C$2:$BW$498,9,0),"")</f>
        <v/>
      </c>
      <c r="C320" s="24"/>
      <c r="D320" s="29" t="str">
        <f>+IFERROR(IF(VLOOKUP(#REF!&amp;"-"&amp;ROW()-108,[1]ワークシート!$C$2:$BW$498,10,0)="","",VLOOKUP(#REF!&amp;"-"&amp;ROW()-108,[1]ワークシート!$C$2:$BW$498,10,0)),"")</f>
        <v/>
      </c>
      <c r="E320" s="24"/>
      <c r="F320" s="13" t="str">
        <f>+IFERROR(VLOOKUP(#REF!&amp;"-"&amp;ROW()-108,[1]ワークシート!$C$2:$BW$498,11,0),"")</f>
        <v/>
      </c>
      <c r="G320" s="24"/>
      <c r="H320" s="40" t="str">
        <f>+IFERROR(VLOOKUP(#REF!&amp;"-"&amp;ROW()-108,[1]ワークシート!$C$2:$BW$498,12,0),"")</f>
        <v/>
      </c>
      <c r="I3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0" s="48"/>
      <c r="K320" s="13" t="str">
        <f>+IFERROR(VLOOKUP(#REF!&amp;"-"&amp;ROW()-108,[1]ワークシート!$C$2:$BW$498,19,0),"")</f>
        <v/>
      </c>
      <c r="L320" s="29"/>
      <c r="M320" s="24"/>
      <c r="N320" s="55" t="str">
        <f>+IFERROR(VLOOKUP(#REF!&amp;"-"&amp;ROW()-108,[1]ワークシート!$C$2:$BW$498,24,0),"")</f>
        <v/>
      </c>
      <c r="O320" s="62"/>
      <c r="P320" s="65" t="str">
        <f>+IFERROR(VLOOKUP(#REF!&amp;"-"&amp;ROW()-108,[1]ワークシート!$C$2:$BW$498,25,0),"")</f>
        <v/>
      </c>
      <c r="Q320" s="65"/>
      <c r="R320" s="74" t="str">
        <f>+IFERROR(VLOOKUP(#REF!&amp;"-"&amp;ROW()-108,[1]ワークシート!$C$2:$BW$498,55,0),"")</f>
        <v/>
      </c>
      <c r="S320" s="74"/>
      <c r="T320" s="74"/>
      <c r="U320" s="65" t="str">
        <f>+IFERROR(VLOOKUP(#REF!&amp;"-"&amp;ROW()-108,[1]ワークシート!$C$2:$BW$498,60,0),"")</f>
        <v/>
      </c>
      <c r="V320" s="65"/>
      <c r="W320" s="65" t="str">
        <f>+IFERROR(VLOOKUP(#REF!&amp;"-"&amp;ROW()-108,[1]ワークシート!$C$2:$BW$498,61,0),"")</f>
        <v/>
      </c>
      <c r="X320" s="65"/>
      <c r="Y320" s="65"/>
      <c r="Z320" s="40" t="str">
        <f t="shared" si="6"/>
        <v/>
      </c>
      <c r="AA320" s="40"/>
      <c r="AB320" s="95" t="str">
        <f>+IFERROR(IF(VLOOKUP(#REF!&amp;"-"&amp;ROW()-108,[1]ワークシート!$C$2:$BW$498,13,0)="","",VLOOKUP(#REF!&amp;"-"&amp;ROW()-108,[1]ワークシート!$C$2:$BW$498,13,0)),"")</f>
        <v/>
      </c>
      <c r="AC320" s="95"/>
      <c r="AD320" s="95" t="str">
        <f>+IFERROR(VLOOKUP(#REF!&amp;"-"&amp;ROW()-108,[1]ワークシート!$C$2:$BW$498,30,0),"")</f>
        <v/>
      </c>
      <c r="AE320" s="95"/>
      <c r="AF320" s="40" t="str">
        <f t="shared" si="7"/>
        <v/>
      </c>
      <c r="AG320" s="40"/>
      <c r="AH320" s="40"/>
      <c r="AI320" s="40"/>
      <c r="AJ320" s="95" t="str">
        <f>+IFERROR(IF(VLOOKUP(#REF!&amp;"-"&amp;ROW()-108,[1]ワークシート!$C$2:$BW$498,31,0)="","",VLOOKUP(#REF!&amp;"-"&amp;ROW()-108,[1]ワークシート!$C$2:$BW$498,31,0)),"")</f>
        <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hidden="1" customHeight="1">
      <c r="A321" s="2"/>
      <c r="B321" s="13" t="str">
        <f>+IFERROR(VLOOKUP(#REF!&amp;"-"&amp;ROW()-108,[1]ワークシート!$C$2:$BW$498,9,0),"")</f>
        <v/>
      </c>
      <c r="C321" s="24"/>
      <c r="D321" s="29" t="str">
        <f>+IFERROR(IF(VLOOKUP(#REF!&amp;"-"&amp;ROW()-108,[1]ワークシート!$C$2:$BW$498,10,0)="","",VLOOKUP(#REF!&amp;"-"&amp;ROW()-108,[1]ワークシート!$C$2:$BW$498,10,0)),"")</f>
        <v/>
      </c>
      <c r="E321" s="24"/>
      <c r="F321" s="13" t="str">
        <f>+IFERROR(VLOOKUP(#REF!&amp;"-"&amp;ROW()-108,[1]ワークシート!$C$2:$BW$498,11,0),"")</f>
        <v/>
      </c>
      <c r="G321" s="24"/>
      <c r="H321" s="40" t="str">
        <f>+IFERROR(VLOOKUP(#REF!&amp;"-"&amp;ROW()-108,[1]ワークシート!$C$2:$BW$498,12,0),"")</f>
        <v/>
      </c>
      <c r="I3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1" s="48"/>
      <c r="K321" s="13" t="str">
        <f>+IFERROR(VLOOKUP(#REF!&amp;"-"&amp;ROW()-108,[1]ワークシート!$C$2:$BW$498,19,0),"")</f>
        <v/>
      </c>
      <c r="L321" s="29"/>
      <c r="M321" s="24"/>
      <c r="N321" s="55" t="str">
        <f>+IFERROR(VLOOKUP(#REF!&amp;"-"&amp;ROW()-108,[1]ワークシート!$C$2:$BW$498,24,0),"")</f>
        <v/>
      </c>
      <c r="O321" s="62"/>
      <c r="P321" s="65" t="str">
        <f>+IFERROR(VLOOKUP(#REF!&amp;"-"&amp;ROW()-108,[1]ワークシート!$C$2:$BW$498,25,0),"")</f>
        <v/>
      </c>
      <c r="Q321" s="65"/>
      <c r="R321" s="74" t="str">
        <f>+IFERROR(VLOOKUP(#REF!&amp;"-"&amp;ROW()-108,[1]ワークシート!$C$2:$BW$498,55,0),"")</f>
        <v/>
      </c>
      <c r="S321" s="74"/>
      <c r="T321" s="74"/>
      <c r="U321" s="65" t="str">
        <f>+IFERROR(VLOOKUP(#REF!&amp;"-"&amp;ROW()-108,[1]ワークシート!$C$2:$BW$498,60,0),"")</f>
        <v/>
      </c>
      <c r="V321" s="65"/>
      <c r="W321" s="65" t="str">
        <f>+IFERROR(VLOOKUP(#REF!&amp;"-"&amp;ROW()-108,[1]ワークシート!$C$2:$BW$498,61,0),"")</f>
        <v/>
      </c>
      <c r="X321" s="65"/>
      <c r="Y321" s="65"/>
      <c r="Z321" s="40" t="str">
        <f t="shared" si="6"/>
        <v/>
      </c>
      <c r="AA321" s="40"/>
      <c r="AB321" s="95" t="str">
        <f>+IFERROR(IF(VLOOKUP(#REF!&amp;"-"&amp;ROW()-108,[1]ワークシート!$C$2:$BW$498,13,0)="","",VLOOKUP(#REF!&amp;"-"&amp;ROW()-108,[1]ワークシート!$C$2:$BW$498,13,0)),"")</f>
        <v/>
      </c>
      <c r="AC321" s="95"/>
      <c r="AD321" s="95" t="str">
        <f>+IFERROR(VLOOKUP(#REF!&amp;"-"&amp;ROW()-108,[1]ワークシート!$C$2:$BW$498,30,0),"")</f>
        <v/>
      </c>
      <c r="AE321" s="95"/>
      <c r="AF321" s="40" t="str">
        <f t="shared" si="7"/>
        <v/>
      </c>
      <c r="AG321" s="40"/>
      <c r="AH321" s="40"/>
      <c r="AI321" s="40"/>
      <c r="AJ321" s="95" t="str">
        <f>+IFERROR(IF(VLOOKUP(#REF!&amp;"-"&amp;ROW()-108,[1]ワークシート!$C$2:$BW$498,31,0)="","",VLOOKUP(#REF!&amp;"-"&amp;ROW()-108,[1]ワークシート!$C$2:$BW$498,31,0)),"")</f>
        <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hidden="1" customHeight="1">
      <c r="A322" s="2"/>
      <c r="B322" s="13" t="str">
        <f>+IFERROR(VLOOKUP(#REF!&amp;"-"&amp;ROW()-108,[1]ワークシート!$C$2:$BW$498,9,0),"")</f>
        <v/>
      </c>
      <c r="C322" s="24"/>
      <c r="D322" s="29" t="str">
        <f>+IFERROR(IF(VLOOKUP(#REF!&amp;"-"&amp;ROW()-108,[1]ワークシート!$C$2:$BW$498,10,0)="","",VLOOKUP(#REF!&amp;"-"&amp;ROW()-108,[1]ワークシート!$C$2:$BW$498,10,0)),"")</f>
        <v/>
      </c>
      <c r="E322" s="24"/>
      <c r="F322" s="13" t="str">
        <f>+IFERROR(VLOOKUP(#REF!&amp;"-"&amp;ROW()-108,[1]ワークシート!$C$2:$BW$498,11,0),"")</f>
        <v/>
      </c>
      <c r="G322" s="24"/>
      <c r="H322" s="40" t="str">
        <f>+IFERROR(VLOOKUP(#REF!&amp;"-"&amp;ROW()-108,[1]ワークシート!$C$2:$BW$498,12,0),"")</f>
        <v/>
      </c>
      <c r="I3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2" s="48"/>
      <c r="K322" s="13" t="str">
        <f>+IFERROR(VLOOKUP(#REF!&amp;"-"&amp;ROW()-108,[1]ワークシート!$C$2:$BW$498,19,0),"")</f>
        <v/>
      </c>
      <c r="L322" s="29"/>
      <c r="M322" s="24"/>
      <c r="N322" s="55" t="str">
        <f>+IFERROR(VLOOKUP(#REF!&amp;"-"&amp;ROW()-108,[1]ワークシート!$C$2:$BW$498,24,0),"")</f>
        <v/>
      </c>
      <c r="O322" s="62"/>
      <c r="P322" s="65" t="str">
        <f>+IFERROR(VLOOKUP(#REF!&amp;"-"&amp;ROW()-108,[1]ワークシート!$C$2:$BW$498,25,0),"")</f>
        <v/>
      </c>
      <c r="Q322" s="65"/>
      <c r="R322" s="74" t="str">
        <f>+IFERROR(VLOOKUP(#REF!&amp;"-"&amp;ROW()-108,[1]ワークシート!$C$2:$BW$498,55,0),"")</f>
        <v/>
      </c>
      <c r="S322" s="74"/>
      <c r="T322" s="74"/>
      <c r="U322" s="65" t="str">
        <f>+IFERROR(VLOOKUP(#REF!&amp;"-"&amp;ROW()-108,[1]ワークシート!$C$2:$BW$498,60,0),"")</f>
        <v/>
      </c>
      <c r="V322" s="65"/>
      <c r="W322" s="65" t="str">
        <f>+IFERROR(VLOOKUP(#REF!&amp;"-"&amp;ROW()-108,[1]ワークシート!$C$2:$BW$498,61,0),"")</f>
        <v/>
      </c>
      <c r="X322" s="65"/>
      <c r="Y322" s="65"/>
      <c r="Z322" s="40" t="str">
        <f t="shared" si="6"/>
        <v/>
      </c>
      <c r="AA322" s="40"/>
      <c r="AB322" s="95" t="str">
        <f>+IFERROR(IF(VLOOKUP(#REF!&amp;"-"&amp;ROW()-108,[1]ワークシート!$C$2:$BW$498,13,0)="","",VLOOKUP(#REF!&amp;"-"&amp;ROW()-108,[1]ワークシート!$C$2:$BW$498,13,0)),"")</f>
        <v/>
      </c>
      <c r="AC322" s="95"/>
      <c r="AD322" s="95" t="str">
        <f>+IFERROR(VLOOKUP(#REF!&amp;"-"&amp;ROW()-108,[1]ワークシート!$C$2:$BW$498,30,0),"")</f>
        <v/>
      </c>
      <c r="AE322" s="95"/>
      <c r="AF322" s="40" t="str">
        <f t="shared" si="7"/>
        <v/>
      </c>
      <c r="AG322" s="40"/>
      <c r="AH322" s="40"/>
      <c r="AI322" s="40"/>
      <c r="AJ322" s="95" t="str">
        <f>+IFERROR(IF(VLOOKUP(#REF!&amp;"-"&amp;ROW()-108,[1]ワークシート!$C$2:$BW$498,31,0)="","",VLOOKUP(#REF!&amp;"-"&amp;ROW()-108,[1]ワークシート!$C$2:$BW$498,31,0)),"")</f>
        <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hidden="1" customHeight="1">
      <c r="A323" s="2"/>
      <c r="B323" s="13" t="str">
        <f>+IFERROR(VLOOKUP(#REF!&amp;"-"&amp;ROW()-108,[1]ワークシート!$C$2:$BW$498,9,0),"")</f>
        <v/>
      </c>
      <c r="C323" s="24"/>
      <c r="D323" s="29" t="str">
        <f>+IFERROR(IF(VLOOKUP(#REF!&amp;"-"&amp;ROW()-108,[1]ワークシート!$C$2:$BW$498,10,0)="","",VLOOKUP(#REF!&amp;"-"&amp;ROW()-108,[1]ワークシート!$C$2:$BW$498,10,0)),"")</f>
        <v/>
      </c>
      <c r="E323" s="24"/>
      <c r="F323" s="13" t="str">
        <f>+IFERROR(VLOOKUP(#REF!&amp;"-"&amp;ROW()-108,[1]ワークシート!$C$2:$BW$498,11,0),"")</f>
        <v/>
      </c>
      <c r="G323" s="24"/>
      <c r="H323" s="40" t="str">
        <f>+IFERROR(VLOOKUP(#REF!&amp;"-"&amp;ROW()-108,[1]ワークシート!$C$2:$BW$498,12,0),"")</f>
        <v/>
      </c>
      <c r="I3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3" s="48"/>
      <c r="K323" s="13" t="str">
        <f>+IFERROR(VLOOKUP(#REF!&amp;"-"&amp;ROW()-108,[1]ワークシート!$C$2:$BW$498,19,0),"")</f>
        <v/>
      </c>
      <c r="L323" s="29"/>
      <c r="M323" s="24"/>
      <c r="N323" s="55" t="str">
        <f>+IFERROR(VLOOKUP(#REF!&amp;"-"&amp;ROW()-108,[1]ワークシート!$C$2:$BW$498,24,0),"")</f>
        <v/>
      </c>
      <c r="O323" s="62"/>
      <c r="P323" s="65" t="str">
        <f>+IFERROR(VLOOKUP(#REF!&amp;"-"&amp;ROW()-108,[1]ワークシート!$C$2:$BW$498,25,0),"")</f>
        <v/>
      </c>
      <c r="Q323" s="65"/>
      <c r="R323" s="74" t="str">
        <f>+IFERROR(VLOOKUP(#REF!&amp;"-"&amp;ROW()-108,[1]ワークシート!$C$2:$BW$498,55,0),"")</f>
        <v/>
      </c>
      <c r="S323" s="74"/>
      <c r="T323" s="74"/>
      <c r="U323" s="65" t="str">
        <f>+IFERROR(VLOOKUP(#REF!&amp;"-"&amp;ROW()-108,[1]ワークシート!$C$2:$BW$498,60,0),"")</f>
        <v/>
      </c>
      <c r="V323" s="65"/>
      <c r="W323" s="65" t="str">
        <f>+IFERROR(VLOOKUP(#REF!&amp;"-"&amp;ROW()-108,[1]ワークシート!$C$2:$BW$498,61,0),"")</f>
        <v/>
      </c>
      <c r="X323" s="65"/>
      <c r="Y323" s="65"/>
      <c r="Z323" s="40" t="str">
        <f t="shared" si="6"/>
        <v/>
      </c>
      <c r="AA323" s="40"/>
      <c r="AB323" s="95" t="str">
        <f>+IFERROR(IF(VLOOKUP(#REF!&amp;"-"&amp;ROW()-108,[1]ワークシート!$C$2:$BW$498,13,0)="","",VLOOKUP(#REF!&amp;"-"&amp;ROW()-108,[1]ワークシート!$C$2:$BW$498,13,0)),"")</f>
        <v/>
      </c>
      <c r="AC323" s="95"/>
      <c r="AD323" s="95" t="str">
        <f>+IFERROR(VLOOKUP(#REF!&amp;"-"&amp;ROW()-108,[1]ワークシート!$C$2:$BW$498,30,0),"")</f>
        <v/>
      </c>
      <c r="AE323" s="95"/>
      <c r="AF323" s="40" t="str">
        <f t="shared" si="7"/>
        <v/>
      </c>
      <c r="AG323" s="40"/>
      <c r="AH323" s="40"/>
      <c r="AI323" s="40"/>
      <c r="AJ323" s="95" t="str">
        <f>+IFERROR(IF(VLOOKUP(#REF!&amp;"-"&amp;ROW()-108,[1]ワークシート!$C$2:$BW$498,31,0)="","",VLOOKUP(#REF!&amp;"-"&amp;ROW()-108,[1]ワークシート!$C$2:$BW$498,31,0)),"")</f>
        <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hidden="1" customHeight="1">
      <c r="A324" s="2"/>
      <c r="B324" s="13" t="str">
        <f>+IFERROR(VLOOKUP(#REF!&amp;"-"&amp;ROW()-108,[1]ワークシート!$C$2:$BW$498,9,0),"")</f>
        <v/>
      </c>
      <c r="C324" s="24"/>
      <c r="D324" s="29" t="str">
        <f>+IFERROR(IF(VLOOKUP(#REF!&amp;"-"&amp;ROW()-108,[1]ワークシート!$C$2:$BW$498,10,0)="","",VLOOKUP(#REF!&amp;"-"&amp;ROW()-108,[1]ワークシート!$C$2:$BW$498,10,0)),"")</f>
        <v/>
      </c>
      <c r="E324" s="24"/>
      <c r="F324" s="13" t="str">
        <f>+IFERROR(VLOOKUP(#REF!&amp;"-"&amp;ROW()-108,[1]ワークシート!$C$2:$BW$498,11,0),"")</f>
        <v/>
      </c>
      <c r="G324" s="24"/>
      <c r="H324" s="40" t="str">
        <f>+IFERROR(VLOOKUP(#REF!&amp;"-"&amp;ROW()-108,[1]ワークシート!$C$2:$BW$498,12,0),"")</f>
        <v/>
      </c>
      <c r="I3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4" s="48"/>
      <c r="K324" s="13" t="str">
        <f>+IFERROR(VLOOKUP(#REF!&amp;"-"&amp;ROW()-108,[1]ワークシート!$C$2:$BW$498,19,0),"")</f>
        <v/>
      </c>
      <c r="L324" s="29"/>
      <c r="M324" s="24"/>
      <c r="N324" s="55" t="str">
        <f>+IFERROR(VLOOKUP(#REF!&amp;"-"&amp;ROW()-108,[1]ワークシート!$C$2:$BW$498,24,0),"")</f>
        <v/>
      </c>
      <c r="O324" s="62"/>
      <c r="P324" s="65" t="str">
        <f>+IFERROR(VLOOKUP(#REF!&amp;"-"&amp;ROW()-108,[1]ワークシート!$C$2:$BW$498,25,0),"")</f>
        <v/>
      </c>
      <c r="Q324" s="65"/>
      <c r="R324" s="74" t="str">
        <f>+IFERROR(VLOOKUP(#REF!&amp;"-"&amp;ROW()-108,[1]ワークシート!$C$2:$BW$498,55,0),"")</f>
        <v/>
      </c>
      <c r="S324" s="74"/>
      <c r="T324" s="74"/>
      <c r="U324" s="65" t="str">
        <f>+IFERROR(VLOOKUP(#REF!&amp;"-"&amp;ROW()-108,[1]ワークシート!$C$2:$BW$498,60,0),"")</f>
        <v/>
      </c>
      <c r="V324" s="65"/>
      <c r="W324" s="65" t="str">
        <f>+IFERROR(VLOOKUP(#REF!&amp;"-"&amp;ROW()-108,[1]ワークシート!$C$2:$BW$498,61,0),"")</f>
        <v/>
      </c>
      <c r="X324" s="65"/>
      <c r="Y324" s="65"/>
      <c r="Z324" s="40" t="str">
        <f t="shared" si="6"/>
        <v/>
      </c>
      <c r="AA324" s="40"/>
      <c r="AB324" s="95" t="str">
        <f>+IFERROR(IF(VLOOKUP(#REF!&amp;"-"&amp;ROW()-108,[1]ワークシート!$C$2:$BW$498,13,0)="","",VLOOKUP(#REF!&amp;"-"&amp;ROW()-108,[1]ワークシート!$C$2:$BW$498,13,0)),"")</f>
        <v/>
      </c>
      <c r="AC324" s="95"/>
      <c r="AD324" s="95" t="str">
        <f>+IFERROR(VLOOKUP(#REF!&amp;"-"&amp;ROW()-108,[1]ワークシート!$C$2:$BW$498,30,0),"")</f>
        <v/>
      </c>
      <c r="AE324" s="95"/>
      <c r="AF324" s="40" t="str">
        <f t="shared" si="7"/>
        <v/>
      </c>
      <c r="AG324" s="40"/>
      <c r="AH324" s="40"/>
      <c r="AI324" s="40"/>
      <c r="AJ324" s="95" t="str">
        <f>+IFERROR(IF(VLOOKUP(#REF!&amp;"-"&amp;ROW()-108,[1]ワークシート!$C$2:$BW$498,31,0)="","",VLOOKUP(#REF!&amp;"-"&amp;ROW()-108,[1]ワークシート!$C$2:$BW$498,31,0)),"")</f>
        <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hidden="1" customHeight="1">
      <c r="A325" s="2"/>
      <c r="B325" s="13" t="str">
        <f>+IFERROR(VLOOKUP(#REF!&amp;"-"&amp;ROW()-108,[1]ワークシート!$C$2:$BW$498,9,0),"")</f>
        <v/>
      </c>
      <c r="C325" s="24"/>
      <c r="D325" s="29" t="str">
        <f>+IFERROR(IF(VLOOKUP(#REF!&amp;"-"&amp;ROW()-108,[1]ワークシート!$C$2:$BW$498,10,0)="","",VLOOKUP(#REF!&amp;"-"&amp;ROW()-108,[1]ワークシート!$C$2:$BW$498,10,0)),"")</f>
        <v/>
      </c>
      <c r="E325" s="24"/>
      <c r="F325" s="13" t="str">
        <f>+IFERROR(VLOOKUP(#REF!&amp;"-"&amp;ROW()-108,[1]ワークシート!$C$2:$BW$498,11,0),"")</f>
        <v/>
      </c>
      <c r="G325" s="24"/>
      <c r="H325" s="40" t="str">
        <f>+IFERROR(VLOOKUP(#REF!&amp;"-"&amp;ROW()-108,[1]ワークシート!$C$2:$BW$498,12,0),"")</f>
        <v/>
      </c>
      <c r="I3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5" s="48"/>
      <c r="K325" s="13" t="str">
        <f>+IFERROR(VLOOKUP(#REF!&amp;"-"&amp;ROW()-108,[1]ワークシート!$C$2:$BW$498,19,0),"")</f>
        <v/>
      </c>
      <c r="L325" s="29"/>
      <c r="M325" s="24"/>
      <c r="N325" s="55" t="str">
        <f>+IFERROR(VLOOKUP(#REF!&amp;"-"&amp;ROW()-108,[1]ワークシート!$C$2:$BW$498,24,0),"")</f>
        <v/>
      </c>
      <c r="O325" s="62"/>
      <c r="P325" s="65" t="str">
        <f>+IFERROR(VLOOKUP(#REF!&amp;"-"&amp;ROW()-108,[1]ワークシート!$C$2:$BW$498,25,0),"")</f>
        <v/>
      </c>
      <c r="Q325" s="65"/>
      <c r="R325" s="74" t="str">
        <f>+IFERROR(VLOOKUP(#REF!&amp;"-"&amp;ROW()-108,[1]ワークシート!$C$2:$BW$498,55,0),"")</f>
        <v/>
      </c>
      <c r="S325" s="74"/>
      <c r="T325" s="74"/>
      <c r="U325" s="65" t="str">
        <f>+IFERROR(VLOOKUP(#REF!&amp;"-"&amp;ROW()-108,[1]ワークシート!$C$2:$BW$498,60,0),"")</f>
        <v/>
      </c>
      <c r="V325" s="65"/>
      <c r="W325" s="65" t="str">
        <f>+IFERROR(VLOOKUP(#REF!&amp;"-"&amp;ROW()-108,[1]ワークシート!$C$2:$BW$498,61,0),"")</f>
        <v/>
      </c>
      <c r="X325" s="65"/>
      <c r="Y325" s="65"/>
      <c r="Z325" s="40" t="str">
        <f t="shared" si="6"/>
        <v/>
      </c>
      <c r="AA325" s="40"/>
      <c r="AB325" s="95" t="str">
        <f>+IFERROR(IF(VLOOKUP(#REF!&amp;"-"&amp;ROW()-108,[1]ワークシート!$C$2:$BW$498,13,0)="","",VLOOKUP(#REF!&amp;"-"&amp;ROW()-108,[1]ワークシート!$C$2:$BW$498,13,0)),"")</f>
        <v/>
      </c>
      <c r="AC325" s="95"/>
      <c r="AD325" s="95" t="str">
        <f>+IFERROR(VLOOKUP(#REF!&amp;"-"&amp;ROW()-108,[1]ワークシート!$C$2:$BW$498,30,0),"")</f>
        <v/>
      </c>
      <c r="AE325" s="95"/>
      <c r="AF325" s="40" t="str">
        <f t="shared" si="7"/>
        <v/>
      </c>
      <c r="AG325" s="40"/>
      <c r="AH325" s="40"/>
      <c r="AI325" s="40"/>
      <c r="AJ325" s="95" t="str">
        <f>+IFERROR(IF(VLOOKUP(#REF!&amp;"-"&amp;ROW()-108,[1]ワークシート!$C$2:$BW$498,31,0)="","",VLOOKUP(#REF!&amp;"-"&amp;ROW()-108,[1]ワークシート!$C$2:$BW$498,31,0)),"")</f>
        <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hidden="1" customHeight="1">
      <c r="A326" s="2"/>
      <c r="B326" s="13" t="str">
        <f>+IFERROR(VLOOKUP(#REF!&amp;"-"&amp;ROW()-108,[1]ワークシート!$C$2:$BW$498,9,0),"")</f>
        <v/>
      </c>
      <c r="C326" s="24"/>
      <c r="D326" s="29" t="str">
        <f>+IFERROR(IF(VLOOKUP(#REF!&amp;"-"&amp;ROW()-108,[1]ワークシート!$C$2:$BW$498,10,0)="","",VLOOKUP(#REF!&amp;"-"&amp;ROW()-108,[1]ワークシート!$C$2:$BW$498,10,0)),"")</f>
        <v/>
      </c>
      <c r="E326" s="24"/>
      <c r="F326" s="13" t="str">
        <f>+IFERROR(VLOOKUP(#REF!&amp;"-"&amp;ROW()-108,[1]ワークシート!$C$2:$BW$498,11,0),"")</f>
        <v/>
      </c>
      <c r="G326" s="24"/>
      <c r="H326" s="40" t="str">
        <f>+IFERROR(VLOOKUP(#REF!&amp;"-"&amp;ROW()-108,[1]ワークシート!$C$2:$BW$498,12,0),"")</f>
        <v/>
      </c>
      <c r="I3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6" s="48"/>
      <c r="K326" s="13" t="str">
        <f>+IFERROR(VLOOKUP(#REF!&amp;"-"&amp;ROW()-108,[1]ワークシート!$C$2:$BW$498,19,0),"")</f>
        <v/>
      </c>
      <c r="L326" s="29"/>
      <c r="M326" s="24"/>
      <c r="N326" s="55" t="str">
        <f>+IFERROR(VLOOKUP(#REF!&amp;"-"&amp;ROW()-108,[1]ワークシート!$C$2:$BW$498,24,0),"")</f>
        <v/>
      </c>
      <c r="O326" s="62"/>
      <c r="P326" s="65" t="str">
        <f>+IFERROR(VLOOKUP(#REF!&amp;"-"&amp;ROW()-108,[1]ワークシート!$C$2:$BW$498,25,0),"")</f>
        <v/>
      </c>
      <c r="Q326" s="65"/>
      <c r="R326" s="74" t="str">
        <f>+IFERROR(VLOOKUP(#REF!&amp;"-"&amp;ROW()-108,[1]ワークシート!$C$2:$BW$498,55,0),"")</f>
        <v/>
      </c>
      <c r="S326" s="74"/>
      <c r="T326" s="74"/>
      <c r="U326" s="65" t="str">
        <f>+IFERROR(VLOOKUP(#REF!&amp;"-"&amp;ROW()-108,[1]ワークシート!$C$2:$BW$498,60,0),"")</f>
        <v/>
      </c>
      <c r="V326" s="65"/>
      <c r="W326" s="65" t="str">
        <f>+IFERROR(VLOOKUP(#REF!&amp;"-"&amp;ROW()-108,[1]ワークシート!$C$2:$BW$498,61,0),"")</f>
        <v/>
      </c>
      <c r="X326" s="65"/>
      <c r="Y326" s="65"/>
      <c r="Z326" s="40" t="str">
        <f t="shared" si="6"/>
        <v/>
      </c>
      <c r="AA326" s="40"/>
      <c r="AB326" s="95" t="str">
        <f>+IFERROR(IF(VLOOKUP(#REF!&amp;"-"&amp;ROW()-108,[1]ワークシート!$C$2:$BW$498,13,0)="","",VLOOKUP(#REF!&amp;"-"&amp;ROW()-108,[1]ワークシート!$C$2:$BW$498,13,0)),"")</f>
        <v/>
      </c>
      <c r="AC326" s="95"/>
      <c r="AD326" s="95" t="str">
        <f>+IFERROR(VLOOKUP(#REF!&amp;"-"&amp;ROW()-108,[1]ワークシート!$C$2:$BW$498,30,0),"")</f>
        <v/>
      </c>
      <c r="AE326" s="95"/>
      <c r="AF326" s="40" t="str">
        <f t="shared" si="7"/>
        <v/>
      </c>
      <c r="AG326" s="40"/>
      <c r="AH326" s="40"/>
      <c r="AI326" s="40"/>
      <c r="AJ326" s="95" t="str">
        <f>+IFERROR(IF(VLOOKUP(#REF!&amp;"-"&amp;ROW()-108,[1]ワークシート!$C$2:$BW$498,31,0)="","",VLOOKUP(#REF!&amp;"-"&amp;ROW()-108,[1]ワークシート!$C$2:$BW$498,31,0)),"")</f>
        <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hidden="1" customHeight="1">
      <c r="A327" s="2"/>
      <c r="B327" s="13" t="str">
        <f>+IFERROR(VLOOKUP(#REF!&amp;"-"&amp;ROW()-108,[1]ワークシート!$C$2:$BW$498,9,0),"")</f>
        <v/>
      </c>
      <c r="C327" s="24"/>
      <c r="D327" s="29" t="str">
        <f>+IFERROR(IF(VLOOKUP(#REF!&amp;"-"&amp;ROW()-108,[1]ワークシート!$C$2:$BW$498,10,0)="","",VLOOKUP(#REF!&amp;"-"&amp;ROW()-108,[1]ワークシート!$C$2:$BW$498,10,0)),"")</f>
        <v/>
      </c>
      <c r="E327" s="24"/>
      <c r="F327" s="13" t="str">
        <f>+IFERROR(VLOOKUP(#REF!&amp;"-"&amp;ROW()-108,[1]ワークシート!$C$2:$BW$498,11,0),"")</f>
        <v/>
      </c>
      <c r="G327" s="24"/>
      <c r="H327" s="40" t="str">
        <f>+IFERROR(VLOOKUP(#REF!&amp;"-"&amp;ROW()-108,[1]ワークシート!$C$2:$BW$498,12,0),"")</f>
        <v/>
      </c>
      <c r="I3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7" s="48"/>
      <c r="K327" s="13" t="str">
        <f>+IFERROR(VLOOKUP(#REF!&amp;"-"&amp;ROW()-108,[1]ワークシート!$C$2:$BW$498,19,0),"")</f>
        <v/>
      </c>
      <c r="L327" s="29"/>
      <c r="M327" s="24"/>
      <c r="N327" s="55" t="str">
        <f>+IFERROR(VLOOKUP(#REF!&amp;"-"&amp;ROW()-108,[1]ワークシート!$C$2:$BW$498,24,0),"")</f>
        <v/>
      </c>
      <c r="O327" s="62"/>
      <c r="P327" s="65" t="str">
        <f>+IFERROR(VLOOKUP(#REF!&amp;"-"&amp;ROW()-108,[1]ワークシート!$C$2:$BW$498,25,0),"")</f>
        <v/>
      </c>
      <c r="Q327" s="65"/>
      <c r="R327" s="74" t="str">
        <f>+IFERROR(VLOOKUP(#REF!&amp;"-"&amp;ROW()-108,[1]ワークシート!$C$2:$BW$498,55,0),"")</f>
        <v/>
      </c>
      <c r="S327" s="74"/>
      <c r="T327" s="74"/>
      <c r="U327" s="65" t="str">
        <f>+IFERROR(VLOOKUP(#REF!&amp;"-"&amp;ROW()-108,[1]ワークシート!$C$2:$BW$498,60,0),"")</f>
        <v/>
      </c>
      <c r="V327" s="65"/>
      <c r="W327" s="65" t="str">
        <f>+IFERROR(VLOOKUP(#REF!&amp;"-"&amp;ROW()-108,[1]ワークシート!$C$2:$BW$498,61,0),"")</f>
        <v/>
      </c>
      <c r="X327" s="65"/>
      <c r="Y327" s="65"/>
      <c r="Z327" s="40" t="str">
        <f t="shared" si="6"/>
        <v/>
      </c>
      <c r="AA327" s="40"/>
      <c r="AB327" s="95" t="str">
        <f>+IFERROR(IF(VLOOKUP(#REF!&amp;"-"&amp;ROW()-108,[1]ワークシート!$C$2:$BW$498,13,0)="","",VLOOKUP(#REF!&amp;"-"&amp;ROW()-108,[1]ワークシート!$C$2:$BW$498,13,0)),"")</f>
        <v/>
      </c>
      <c r="AC327" s="95"/>
      <c r="AD327" s="95" t="str">
        <f>+IFERROR(VLOOKUP(#REF!&amp;"-"&amp;ROW()-108,[1]ワークシート!$C$2:$BW$498,30,0),"")</f>
        <v/>
      </c>
      <c r="AE327" s="95"/>
      <c r="AF327" s="40" t="str">
        <f t="shared" si="7"/>
        <v/>
      </c>
      <c r="AG327" s="40"/>
      <c r="AH327" s="40"/>
      <c r="AI327" s="40"/>
      <c r="AJ327" s="95" t="str">
        <f>+IFERROR(IF(VLOOKUP(#REF!&amp;"-"&amp;ROW()-108,[1]ワークシート!$C$2:$BW$498,31,0)="","",VLOOKUP(#REF!&amp;"-"&amp;ROW()-108,[1]ワークシート!$C$2:$BW$498,31,0)),"")</f>
        <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hidden="1" customHeight="1">
      <c r="A328" s="2"/>
      <c r="B328" s="13" t="str">
        <f>+IFERROR(VLOOKUP(#REF!&amp;"-"&amp;ROW()-108,[1]ワークシート!$C$2:$BW$498,9,0),"")</f>
        <v/>
      </c>
      <c r="C328" s="24"/>
      <c r="D328" s="29" t="str">
        <f>+IFERROR(IF(VLOOKUP(#REF!&amp;"-"&amp;ROW()-108,[1]ワークシート!$C$2:$BW$498,10,0)="","",VLOOKUP(#REF!&amp;"-"&amp;ROW()-108,[1]ワークシート!$C$2:$BW$498,10,0)),"")</f>
        <v/>
      </c>
      <c r="E328" s="24"/>
      <c r="F328" s="13" t="str">
        <f>+IFERROR(VLOOKUP(#REF!&amp;"-"&amp;ROW()-108,[1]ワークシート!$C$2:$BW$498,11,0),"")</f>
        <v/>
      </c>
      <c r="G328" s="24"/>
      <c r="H328" s="40" t="str">
        <f>+IFERROR(VLOOKUP(#REF!&amp;"-"&amp;ROW()-108,[1]ワークシート!$C$2:$BW$498,12,0),"")</f>
        <v/>
      </c>
      <c r="I3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8" s="48"/>
      <c r="K328" s="13" t="str">
        <f>+IFERROR(VLOOKUP(#REF!&amp;"-"&amp;ROW()-108,[1]ワークシート!$C$2:$BW$498,19,0),"")</f>
        <v/>
      </c>
      <c r="L328" s="29"/>
      <c r="M328" s="24"/>
      <c r="N328" s="55" t="str">
        <f>+IFERROR(VLOOKUP(#REF!&amp;"-"&amp;ROW()-108,[1]ワークシート!$C$2:$BW$498,24,0),"")</f>
        <v/>
      </c>
      <c r="O328" s="62"/>
      <c r="P328" s="65" t="str">
        <f>+IFERROR(VLOOKUP(#REF!&amp;"-"&amp;ROW()-108,[1]ワークシート!$C$2:$BW$498,25,0),"")</f>
        <v/>
      </c>
      <c r="Q328" s="65"/>
      <c r="R328" s="74" t="str">
        <f>+IFERROR(VLOOKUP(#REF!&amp;"-"&amp;ROW()-108,[1]ワークシート!$C$2:$BW$498,55,0),"")</f>
        <v/>
      </c>
      <c r="S328" s="74"/>
      <c r="T328" s="74"/>
      <c r="U328" s="65" t="str">
        <f>+IFERROR(VLOOKUP(#REF!&amp;"-"&amp;ROW()-108,[1]ワークシート!$C$2:$BW$498,60,0),"")</f>
        <v/>
      </c>
      <c r="V328" s="65"/>
      <c r="W328" s="65" t="str">
        <f>+IFERROR(VLOOKUP(#REF!&amp;"-"&amp;ROW()-108,[1]ワークシート!$C$2:$BW$498,61,0),"")</f>
        <v/>
      </c>
      <c r="X328" s="65"/>
      <c r="Y328" s="65"/>
      <c r="Z328" s="40" t="str">
        <f t="shared" si="6"/>
        <v/>
      </c>
      <c r="AA328" s="40"/>
      <c r="AB328" s="95" t="str">
        <f>+IFERROR(IF(VLOOKUP(#REF!&amp;"-"&amp;ROW()-108,[1]ワークシート!$C$2:$BW$498,13,0)="","",VLOOKUP(#REF!&amp;"-"&amp;ROW()-108,[1]ワークシート!$C$2:$BW$498,13,0)),"")</f>
        <v/>
      </c>
      <c r="AC328" s="95"/>
      <c r="AD328" s="95" t="str">
        <f>+IFERROR(VLOOKUP(#REF!&amp;"-"&amp;ROW()-108,[1]ワークシート!$C$2:$BW$498,30,0),"")</f>
        <v/>
      </c>
      <c r="AE328" s="95"/>
      <c r="AF328" s="40" t="str">
        <f t="shared" si="7"/>
        <v/>
      </c>
      <c r="AG328" s="40"/>
      <c r="AH328" s="40"/>
      <c r="AI328" s="40"/>
      <c r="AJ328" s="95" t="str">
        <f>+IFERROR(IF(VLOOKUP(#REF!&amp;"-"&amp;ROW()-108,[1]ワークシート!$C$2:$BW$498,31,0)="","",VLOOKUP(#REF!&amp;"-"&amp;ROW()-108,[1]ワークシート!$C$2:$BW$498,31,0)),"")</f>
        <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hidden="1" customHeight="1">
      <c r="A329" s="2"/>
      <c r="B329" s="13" t="str">
        <f>+IFERROR(VLOOKUP(#REF!&amp;"-"&amp;ROW()-108,[1]ワークシート!$C$2:$BW$498,9,0),"")</f>
        <v/>
      </c>
      <c r="C329" s="24"/>
      <c r="D329" s="29" t="str">
        <f>+IFERROR(IF(VLOOKUP(#REF!&amp;"-"&amp;ROW()-108,[1]ワークシート!$C$2:$BW$498,10,0)="","",VLOOKUP(#REF!&amp;"-"&amp;ROW()-108,[1]ワークシート!$C$2:$BW$498,10,0)),"")</f>
        <v/>
      </c>
      <c r="E329" s="24"/>
      <c r="F329" s="13" t="str">
        <f>+IFERROR(VLOOKUP(#REF!&amp;"-"&amp;ROW()-108,[1]ワークシート!$C$2:$BW$498,11,0),"")</f>
        <v/>
      </c>
      <c r="G329" s="24"/>
      <c r="H329" s="40" t="str">
        <f>+IFERROR(VLOOKUP(#REF!&amp;"-"&amp;ROW()-108,[1]ワークシート!$C$2:$BW$498,12,0),"")</f>
        <v/>
      </c>
      <c r="I3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9" s="48"/>
      <c r="K329" s="13" t="str">
        <f>+IFERROR(VLOOKUP(#REF!&amp;"-"&amp;ROW()-108,[1]ワークシート!$C$2:$BW$498,19,0),"")</f>
        <v/>
      </c>
      <c r="L329" s="29"/>
      <c r="M329" s="24"/>
      <c r="N329" s="55" t="str">
        <f>+IFERROR(VLOOKUP(#REF!&amp;"-"&amp;ROW()-108,[1]ワークシート!$C$2:$BW$498,24,0),"")</f>
        <v/>
      </c>
      <c r="O329" s="62"/>
      <c r="P329" s="65" t="str">
        <f>+IFERROR(VLOOKUP(#REF!&amp;"-"&amp;ROW()-108,[1]ワークシート!$C$2:$BW$498,25,0),"")</f>
        <v/>
      </c>
      <c r="Q329" s="65"/>
      <c r="R329" s="74" t="str">
        <f>+IFERROR(VLOOKUP(#REF!&amp;"-"&amp;ROW()-108,[1]ワークシート!$C$2:$BW$498,55,0),"")</f>
        <v/>
      </c>
      <c r="S329" s="74"/>
      <c r="T329" s="74"/>
      <c r="U329" s="65" t="str">
        <f>+IFERROR(VLOOKUP(#REF!&amp;"-"&amp;ROW()-108,[1]ワークシート!$C$2:$BW$498,60,0),"")</f>
        <v/>
      </c>
      <c r="V329" s="65"/>
      <c r="W329" s="65" t="str">
        <f>+IFERROR(VLOOKUP(#REF!&amp;"-"&amp;ROW()-108,[1]ワークシート!$C$2:$BW$498,61,0),"")</f>
        <v/>
      </c>
      <c r="X329" s="65"/>
      <c r="Y329" s="65"/>
      <c r="Z329" s="40" t="str">
        <f t="shared" si="6"/>
        <v/>
      </c>
      <c r="AA329" s="40"/>
      <c r="AB329" s="95" t="str">
        <f>+IFERROR(IF(VLOOKUP(#REF!&amp;"-"&amp;ROW()-108,[1]ワークシート!$C$2:$BW$498,13,0)="","",VLOOKUP(#REF!&amp;"-"&amp;ROW()-108,[1]ワークシート!$C$2:$BW$498,13,0)),"")</f>
        <v/>
      </c>
      <c r="AC329" s="95"/>
      <c r="AD329" s="95" t="str">
        <f>+IFERROR(VLOOKUP(#REF!&amp;"-"&amp;ROW()-108,[1]ワークシート!$C$2:$BW$498,30,0),"")</f>
        <v/>
      </c>
      <c r="AE329" s="95"/>
      <c r="AF329" s="40" t="str">
        <f t="shared" si="7"/>
        <v/>
      </c>
      <c r="AG329" s="40"/>
      <c r="AH329" s="40"/>
      <c r="AI329" s="40"/>
      <c r="AJ329" s="95" t="str">
        <f>+IFERROR(IF(VLOOKUP(#REF!&amp;"-"&amp;ROW()-108,[1]ワークシート!$C$2:$BW$498,31,0)="","",VLOOKUP(#REF!&amp;"-"&amp;ROW()-108,[1]ワークシート!$C$2:$BW$498,31,0)),"")</f>
        <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hidden="1" customHeight="1">
      <c r="A330" s="2"/>
      <c r="B330" s="13" t="str">
        <f>+IFERROR(VLOOKUP(#REF!&amp;"-"&amp;ROW()-108,[1]ワークシート!$C$2:$BW$498,9,0),"")</f>
        <v/>
      </c>
      <c r="C330" s="24"/>
      <c r="D330" s="29" t="str">
        <f>+IFERROR(IF(VLOOKUP(#REF!&amp;"-"&amp;ROW()-108,[1]ワークシート!$C$2:$BW$498,10,0)="","",VLOOKUP(#REF!&amp;"-"&amp;ROW()-108,[1]ワークシート!$C$2:$BW$498,10,0)),"")</f>
        <v/>
      </c>
      <c r="E330" s="24"/>
      <c r="F330" s="13" t="str">
        <f>+IFERROR(VLOOKUP(#REF!&amp;"-"&amp;ROW()-108,[1]ワークシート!$C$2:$BW$498,11,0),"")</f>
        <v/>
      </c>
      <c r="G330" s="24"/>
      <c r="H330" s="40" t="str">
        <f>+IFERROR(VLOOKUP(#REF!&amp;"-"&amp;ROW()-108,[1]ワークシート!$C$2:$BW$498,12,0),"")</f>
        <v/>
      </c>
      <c r="I3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0" s="48"/>
      <c r="K330" s="13" t="str">
        <f>+IFERROR(VLOOKUP(#REF!&amp;"-"&amp;ROW()-108,[1]ワークシート!$C$2:$BW$498,19,0),"")</f>
        <v/>
      </c>
      <c r="L330" s="29"/>
      <c r="M330" s="24"/>
      <c r="N330" s="55" t="str">
        <f>+IFERROR(VLOOKUP(#REF!&amp;"-"&amp;ROW()-108,[1]ワークシート!$C$2:$BW$498,24,0),"")</f>
        <v/>
      </c>
      <c r="O330" s="62"/>
      <c r="P330" s="65" t="str">
        <f>+IFERROR(VLOOKUP(#REF!&amp;"-"&amp;ROW()-108,[1]ワークシート!$C$2:$BW$498,25,0),"")</f>
        <v/>
      </c>
      <c r="Q330" s="65"/>
      <c r="R330" s="74" t="str">
        <f>+IFERROR(VLOOKUP(#REF!&amp;"-"&amp;ROW()-108,[1]ワークシート!$C$2:$BW$498,55,0),"")</f>
        <v/>
      </c>
      <c r="S330" s="74"/>
      <c r="T330" s="74"/>
      <c r="U330" s="65" t="str">
        <f>+IFERROR(VLOOKUP(#REF!&amp;"-"&amp;ROW()-108,[1]ワークシート!$C$2:$BW$498,60,0),"")</f>
        <v/>
      </c>
      <c r="V330" s="65"/>
      <c r="W330" s="65" t="str">
        <f>+IFERROR(VLOOKUP(#REF!&amp;"-"&amp;ROW()-108,[1]ワークシート!$C$2:$BW$498,61,0),"")</f>
        <v/>
      </c>
      <c r="X330" s="65"/>
      <c r="Y330" s="65"/>
      <c r="Z330" s="40" t="str">
        <f t="shared" si="6"/>
        <v/>
      </c>
      <c r="AA330" s="40"/>
      <c r="AB330" s="95" t="str">
        <f>+IFERROR(IF(VLOOKUP(#REF!&amp;"-"&amp;ROW()-108,[1]ワークシート!$C$2:$BW$498,13,0)="","",VLOOKUP(#REF!&amp;"-"&amp;ROW()-108,[1]ワークシート!$C$2:$BW$498,13,0)),"")</f>
        <v/>
      </c>
      <c r="AC330" s="95"/>
      <c r="AD330" s="95" t="str">
        <f>+IFERROR(VLOOKUP(#REF!&amp;"-"&amp;ROW()-108,[1]ワークシート!$C$2:$BW$498,30,0),"")</f>
        <v/>
      </c>
      <c r="AE330" s="95"/>
      <c r="AF330" s="40" t="str">
        <f t="shared" si="7"/>
        <v/>
      </c>
      <c r="AG330" s="40"/>
      <c r="AH330" s="40"/>
      <c r="AI330" s="40"/>
      <c r="AJ330" s="95" t="str">
        <f>+IFERROR(IF(VLOOKUP(#REF!&amp;"-"&amp;ROW()-108,[1]ワークシート!$C$2:$BW$498,31,0)="","",VLOOKUP(#REF!&amp;"-"&amp;ROW()-108,[1]ワークシート!$C$2:$BW$498,31,0)),"")</f>
        <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hidden="1" customHeight="1">
      <c r="A331" s="2"/>
      <c r="B331" s="13" t="str">
        <f>+IFERROR(VLOOKUP(#REF!&amp;"-"&amp;ROW()-108,[1]ワークシート!$C$2:$BW$498,9,0),"")</f>
        <v/>
      </c>
      <c r="C331" s="24"/>
      <c r="D331" s="29" t="str">
        <f>+IFERROR(IF(VLOOKUP(#REF!&amp;"-"&amp;ROW()-108,[1]ワークシート!$C$2:$BW$498,10,0)="","",VLOOKUP(#REF!&amp;"-"&amp;ROW()-108,[1]ワークシート!$C$2:$BW$498,10,0)),"")</f>
        <v/>
      </c>
      <c r="E331" s="24"/>
      <c r="F331" s="13" t="str">
        <f>+IFERROR(VLOOKUP(#REF!&amp;"-"&amp;ROW()-108,[1]ワークシート!$C$2:$BW$498,11,0),"")</f>
        <v/>
      </c>
      <c r="G331" s="24"/>
      <c r="H331" s="40" t="str">
        <f>+IFERROR(VLOOKUP(#REF!&amp;"-"&amp;ROW()-108,[1]ワークシート!$C$2:$BW$498,12,0),"")</f>
        <v/>
      </c>
      <c r="I3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1" s="48"/>
      <c r="K331" s="13" t="str">
        <f>+IFERROR(VLOOKUP(#REF!&amp;"-"&amp;ROW()-108,[1]ワークシート!$C$2:$BW$498,19,0),"")</f>
        <v/>
      </c>
      <c r="L331" s="29"/>
      <c r="M331" s="24"/>
      <c r="N331" s="55" t="str">
        <f>+IFERROR(VLOOKUP(#REF!&amp;"-"&amp;ROW()-108,[1]ワークシート!$C$2:$BW$498,24,0),"")</f>
        <v/>
      </c>
      <c r="O331" s="62"/>
      <c r="P331" s="65" t="str">
        <f>+IFERROR(VLOOKUP(#REF!&amp;"-"&amp;ROW()-108,[1]ワークシート!$C$2:$BW$498,25,0),"")</f>
        <v/>
      </c>
      <c r="Q331" s="65"/>
      <c r="R331" s="74" t="str">
        <f>+IFERROR(VLOOKUP(#REF!&amp;"-"&amp;ROW()-108,[1]ワークシート!$C$2:$BW$498,55,0),"")</f>
        <v/>
      </c>
      <c r="S331" s="74"/>
      <c r="T331" s="74"/>
      <c r="U331" s="65" t="str">
        <f>+IFERROR(VLOOKUP(#REF!&amp;"-"&amp;ROW()-108,[1]ワークシート!$C$2:$BW$498,60,0),"")</f>
        <v/>
      </c>
      <c r="V331" s="65"/>
      <c r="W331" s="65" t="str">
        <f>+IFERROR(VLOOKUP(#REF!&amp;"-"&amp;ROW()-108,[1]ワークシート!$C$2:$BW$498,61,0),"")</f>
        <v/>
      </c>
      <c r="X331" s="65"/>
      <c r="Y331" s="65"/>
      <c r="Z331" s="40" t="str">
        <f t="shared" si="6"/>
        <v/>
      </c>
      <c r="AA331" s="40"/>
      <c r="AB331" s="95" t="str">
        <f>+IFERROR(IF(VLOOKUP(#REF!&amp;"-"&amp;ROW()-108,[1]ワークシート!$C$2:$BW$498,13,0)="","",VLOOKUP(#REF!&amp;"-"&amp;ROW()-108,[1]ワークシート!$C$2:$BW$498,13,0)),"")</f>
        <v/>
      </c>
      <c r="AC331" s="95"/>
      <c r="AD331" s="95" t="str">
        <f>+IFERROR(VLOOKUP(#REF!&amp;"-"&amp;ROW()-108,[1]ワークシート!$C$2:$BW$498,30,0),"")</f>
        <v/>
      </c>
      <c r="AE331" s="95"/>
      <c r="AF331" s="40" t="str">
        <f t="shared" si="7"/>
        <v/>
      </c>
      <c r="AG331" s="40"/>
      <c r="AH331" s="40"/>
      <c r="AI331" s="40"/>
      <c r="AJ331" s="95" t="str">
        <f>+IFERROR(IF(VLOOKUP(#REF!&amp;"-"&amp;ROW()-108,[1]ワークシート!$C$2:$BW$498,31,0)="","",VLOOKUP(#REF!&amp;"-"&amp;ROW()-108,[1]ワークシート!$C$2:$BW$498,31,0)),"")</f>
        <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hidden="1" customHeight="1">
      <c r="A332" s="2"/>
      <c r="B332" s="13" t="str">
        <f>+IFERROR(VLOOKUP(#REF!&amp;"-"&amp;ROW()-108,[1]ワークシート!$C$2:$BW$498,9,0),"")</f>
        <v/>
      </c>
      <c r="C332" s="24"/>
      <c r="D332" s="29" t="str">
        <f>+IFERROR(IF(VLOOKUP(#REF!&amp;"-"&amp;ROW()-108,[1]ワークシート!$C$2:$BW$498,10,0)="","",VLOOKUP(#REF!&amp;"-"&amp;ROW()-108,[1]ワークシート!$C$2:$BW$498,10,0)),"")</f>
        <v/>
      </c>
      <c r="E332" s="24"/>
      <c r="F332" s="13" t="str">
        <f>+IFERROR(VLOOKUP(#REF!&amp;"-"&amp;ROW()-108,[1]ワークシート!$C$2:$BW$498,11,0),"")</f>
        <v/>
      </c>
      <c r="G332" s="24"/>
      <c r="H332" s="40" t="str">
        <f>+IFERROR(VLOOKUP(#REF!&amp;"-"&amp;ROW()-108,[1]ワークシート!$C$2:$BW$498,12,0),"")</f>
        <v/>
      </c>
      <c r="I3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2" s="48"/>
      <c r="K332" s="13" t="str">
        <f>+IFERROR(VLOOKUP(#REF!&amp;"-"&amp;ROW()-108,[1]ワークシート!$C$2:$BW$498,19,0),"")</f>
        <v/>
      </c>
      <c r="L332" s="29"/>
      <c r="M332" s="24"/>
      <c r="N332" s="55" t="str">
        <f>+IFERROR(VLOOKUP(#REF!&amp;"-"&amp;ROW()-108,[1]ワークシート!$C$2:$BW$498,24,0),"")</f>
        <v/>
      </c>
      <c r="O332" s="62"/>
      <c r="P332" s="65" t="str">
        <f>+IFERROR(VLOOKUP(#REF!&amp;"-"&amp;ROW()-108,[1]ワークシート!$C$2:$BW$498,25,0),"")</f>
        <v/>
      </c>
      <c r="Q332" s="65"/>
      <c r="R332" s="74" t="str">
        <f>+IFERROR(VLOOKUP(#REF!&amp;"-"&amp;ROW()-108,[1]ワークシート!$C$2:$BW$498,55,0),"")</f>
        <v/>
      </c>
      <c r="S332" s="74"/>
      <c r="T332" s="74"/>
      <c r="U332" s="65" t="str">
        <f>+IFERROR(VLOOKUP(#REF!&amp;"-"&amp;ROW()-108,[1]ワークシート!$C$2:$BW$498,60,0),"")</f>
        <v/>
      </c>
      <c r="V332" s="65"/>
      <c r="W332" s="65" t="str">
        <f>+IFERROR(VLOOKUP(#REF!&amp;"-"&amp;ROW()-108,[1]ワークシート!$C$2:$BW$498,61,0),"")</f>
        <v/>
      </c>
      <c r="X332" s="65"/>
      <c r="Y332" s="65"/>
      <c r="Z332" s="40" t="str">
        <f t="shared" si="6"/>
        <v/>
      </c>
      <c r="AA332" s="40"/>
      <c r="AB332" s="95" t="str">
        <f>+IFERROR(IF(VLOOKUP(#REF!&amp;"-"&amp;ROW()-108,[1]ワークシート!$C$2:$BW$498,13,0)="","",VLOOKUP(#REF!&amp;"-"&amp;ROW()-108,[1]ワークシート!$C$2:$BW$498,13,0)),"")</f>
        <v/>
      </c>
      <c r="AC332" s="95"/>
      <c r="AD332" s="95" t="str">
        <f>+IFERROR(VLOOKUP(#REF!&amp;"-"&amp;ROW()-108,[1]ワークシート!$C$2:$BW$498,30,0),"")</f>
        <v/>
      </c>
      <c r="AE332" s="95"/>
      <c r="AF332" s="40" t="str">
        <f t="shared" si="7"/>
        <v/>
      </c>
      <c r="AG332" s="40"/>
      <c r="AH332" s="40"/>
      <c r="AI332" s="40"/>
      <c r="AJ332" s="95" t="str">
        <f>+IFERROR(IF(VLOOKUP(#REF!&amp;"-"&amp;ROW()-108,[1]ワークシート!$C$2:$BW$498,31,0)="","",VLOOKUP(#REF!&amp;"-"&amp;ROW()-108,[1]ワークシート!$C$2:$BW$498,31,0)),"")</f>
        <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hidden="1" customHeight="1">
      <c r="A333" s="2"/>
      <c r="B333" s="13" t="str">
        <f>+IFERROR(VLOOKUP(#REF!&amp;"-"&amp;ROW()-108,[1]ワークシート!$C$2:$BW$498,9,0),"")</f>
        <v/>
      </c>
      <c r="C333" s="24"/>
      <c r="D333" s="29" t="str">
        <f>+IFERROR(IF(VLOOKUP(#REF!&amp;"-"&amp;ROW()-108,[1]ワークシート!$C$2:$BW$498,10,0)="","",VLOOKUP(#REF!&amp;"-"&amp;ROW()-108,[1]ワークシート!$C$2:$BW$498,10,0)),"")</f>
        <v/>
      </c>
      <c r="E333" s="24"/>
      <c r="F333" s="13" t="str">
        <f>+IFERROR(VLOOKUP(#REF!&amp;"-"&amp;ROW()-108,[1]ワークシート!$C$2:$BW$498,11,0),"")</f>
        <v/>
      </c>
      <c r="G333" s="24"/>
      <c r="H333" s="40" t="str">
        <f>+IFERROR(VLOOKUP(#REF!&amp;"-"&amp;ROW()-108,[1]ワークシート!$C$2:$BW$498,12,0),"")</f>
        <v/>
      </c>
      <c r="I3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3" s="48"/>
      <c r="K333" s="13" t="str">
        <f>+IFERROR(VLOOKUP(#REF!&amp;"-"&amp;ROW()-108,[1]ワークシート!$C$2:$BW$498,19,0),"")</f>
        <v/>
      </c>
      <c r="L333" s="29"/>
      <c r="M333" s="24"/>
      <c r="N333" s="55" t="str">
        <f>+IFERROR(VLOOKUP(#REF!&amp;"-"&amp;ROW()-108,[1]ワークシート!$C$2:$BW$498,24,0),"")</f>
        <v/>
      </c>
      <c r="O333" s="62"/>
      <c r="P333" s="65" t="str">
        <f>+IFERROR(VLOOKUP(#REF!&amp;"-"&amp;ROW()-108,[1]ワークシート!$C$2:$BW$498,25,0),"")</f>
        <v/>
      </c>
      <c r="Q333" s="65"/>
      <c r="R333" s="74" t="str">
        <f>+IFERROR(VLOOKUP(#REF!&amp;"-"&amp;ROW()-108,[1]ワークシート!$C$2:$BW$498,55,0),"")</f>
        <v/>
      </c>
      <c r="S333" s="74"/>
      <c r="T333" s="74"/>
      <c r="U333" s="65" t="str">
        <f>+IFERROR(VLOOKUP(#REF!&amp;"-"&amp;ROW()-108,[1]ワークシート!$C$2:$BW$498,60,0),"")</f>
        <v/>
      </c>
      <c r="V333" s="65"/>
      <c r="W333" s="65" t="str">
        <f>+IFERROR(VLOOKUP(#REF!&amp;"-"&amp;ROW()-108,[1]ワークシート!$C$2:$BW$498,61,0),"")</f>
        <v/>
      </c>
      <c r="X333" s="65"/>
      <c r="Y333" s="65"/>
      <c r="Z333" s="40" t="str">
        <f t="shared" si="6"/>
        <v/>
      </c>
      <c r="AA333" s="40"/>
      <c r="AB333" s="95" t="str">
        <f>+IFERROR(IF(VLOOKUP(#REF!&amp;"-"&amp;ROW()-108,[1]ワークシート!$C$2:$BW$498,13,0)="","",VLOOKUP(#REF!&amp;"-"&amp;ROW()-108,[1]ワークシート!$C$2:$BW$498,13,0)),"")</f>
        <v/>
      </c>
      <c r="AC333" s="95"/>
      <c r="AD333" s="95" t="str">
        <f>+IFERROR(VLOOKUP(#REF!&amp;"-"&amp;ROW()-108,[1]ワークシート!$C$2:$BW$498,30,0),"")</f>
        <v/>
      </c>
      <c r="AE333" s="95"/>
      <c r="AF333" s="40" t="str">
        <f t="shared" si="7"/>
        <v/>
      </c>
      <c r="AG333" s="40"/>
      <c r="AH333" s="40"/>
      <c r="AI333" s="40"/>
      <c r="AJ333" s="95" t="str">
        <f>+IFERROR(IF(VLOOKUP(#REF!&amp;"-"&amp;ROW()-108,[1]ワークシート!$C$2:$BW$498,31,0)="","",VLOOKUP(#REF!&amp;"-"&amp;ROW()-108,[1]ワークシート!$C$2:$BW$498,31,0)),"")</f>
        <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hidden="1" customHeight="1">
      <c r="A334" s="2"/>
      <c r="B334" s="13" t="str">
        <f>+IFERROR(VLOOKUP(#REF!&amp;"-"&amp;ROW()-108,[1]ワークシート!$C$2:$BW$498,9,0),"")</f>
        <v/>
      </c>
      <c r="C334" s="24"/>
      <c r="D334" s="29" t="str">
        <f>+IFERROR(IF(VLOOKUP(#REF!&amp;"-"&amp;ROW()-108,[1]ワークシート!$C$2:$BW$498,10,0)="","",VLOOKUP(#REF!&amp;"-"&amp;ROW()-108,[1]ワークシート!$C$2:$BW$498,10,0)),"")</f>
        <v/>
      </c>
      <c r="E334" s="24"/>
      <c r="F334" s="13" t="str">
        <f>+IFERROR(VLOOKUP(#REF!&amp;"-"&amp;ROW()-108,[1]ワークシート!$C$2:$BW$498,11,0),"")</f>
        <v/>
      </c>
      <c r="G334" s="24"/>
      <c r="H334" s="40" t="str">
        <f>+IFERROR(VLOOKUP(#REF!&amp;"-"&amp;ROW()-108,[1]ワークシート!$C$2:$BW$498,12,0),"")</f>
        <v/>
      </c>
      <c r="I3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4" s="48"/>
      <c r="K334" s="13" t="str">
        <f>+IFERROR(VLOOKUP(#REF!&amp;"-"&amp;ROW()-108,[1]ワークシート!$C$2:$BW$498,19,0),"")</f>
        <v/>
      </c>
      <c r="L334" s="29"/>
      <c r="M334" s="24"/>
      <c r="N334" s="55" t="str">
        <f>+IFERROR(VLOOKUP(#REF!&amp;"-"&amp;ROW()-108,[1]ワークシート!$C$2:$BW$498,24,0),"")</f>
        <v/>
      </c>
      <c r="O334" s="62"/>
      <c r="P334" s="65" t="str">
        <f>+IFERROR(VLOOKUP(#REF!&amp;"-"&amp;ROW()-108,[1]ワークシート!$C$2:$BW$498,25,0),"")</f>
        <v/>
      </c>
      <c r="Q334" s="65"/>
      <c r="R334" s="74" t="str">
        <f>+IFERROR(VLOOKUP(#REF!&amp;"-"&amp;ROW()-108,[1]ワークシート!$C$2:$BW$498,55,0),"")</f>
        <v/>
      </c>
      <c r="S334" s="74"/>
      <c r="T334" s="74"/>
      <c r="U334" s="65" t="str">
        <f>+IFERROR(VLOOKUP(#REF!&amp;"-"&amp;ROW()-108,[1]ワークシート!$C$2:$BW$498,60,0),"")</f>
        <v/>
      </c>
      <c r="V334" s="65"/>
      <c r="W334" s="65" t="str">
        <f>+IFERROR(VLOOKUP(#REF!&amp;"-"&amp;ROW()-108,[1]ワークシート!$C$2:$BW$498,61,0),"")</f>
        <v/>
      </c>
      <c r="X334" s="65"/>
      <c r="Y334" s="65"/>
      <c r="Z334" s="40" t="str">
        <f t="shared" si="6"/>
        <v/>
      </c>
      <c r="AA334" s="40"/>
      <c r="AB334" s="95" t="str">
        <f>+IFERROR(IF(VLOOKUP(#REF!&amp;"-"&amp;ROW()-108,[1]ワークシート!$C$2:$BW$498,13,0)="","",VLOOKUP(#REF!&amp;"-"&amp;ROW()-108,[1]ワークシート!$C$2:$BW$498,13,0)),"")</f>
        <v/>
      </c>
      <c r="AC334" s="95"/>
      <c r="AD334" s="95" t="str">
        <f>+IFERROR(VLOOKUP(#REF!&amp;"-"&amp;ROW()-108,[1]ワークシート!$C$2:$BW$498,30,0),"")</f>
        <v/>
      </c>
      <c r="AE334" s="95"/>
      <c r="AF334" s="40" t="str">
        <f t="shared" si="7"/>
        <v/>
      </c>
      <c r="AG334" s="40"/>
      <c r="AH334" s="40"/>
      <c r="AI334" s="40"/>
      <c r="AJ334" s="95" t="str">
        <f>+IFERROR(IF(VLOOKUP(#REF!&amp;"-"&amp;ROW()-108,[1]ワークシート!$C$2:$BW$498,31,0)="","",VLOOKUP(#REF!&amp;"-"&amp;ROW()-108,[1]ワークシート!$C$2:$BW$498,31,0)),"")</f>
        <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hidden="1" customHeight="1">
      <c r="A335" s="2"/>
      <c r="B335" s="13" t="str">
        <f>+IFERROR(VLOOKUP(#REF!&amp;"-"&amp;ROW()-108,[1]ワークシート!$C$2:$BW$498,9,0),"")</f>
        <v/>
      </c>
      <c r="C335" s="24"/>
      <c r="D335" s="29" t="str">
        <f>+IFERROR(IF(VLOOKUP(#REF!&amp;"-"&amp;ROW()-108,[1]ワークシート!$C$2:$BW$498,10,0)="","",VLOOKUP(#REF!&amp;"-"&amp;ROW()-108,[1]ワークシート!$C$2:$BW$498,10,0)),"")</f>
        <v/>
      </c>
      <c r="E335" s="24"/>
      <c r="F335" s="13" t="str">
        <f>+IFERROR(VLOOKUP(#REF!&amp;"-"&amp;ROW()-108,[1]ワークシート!$C$2:$BW$498,11,0),"")</f>
        <v/>
      </c>
      <c r="G335" s="24"/>
      <c r="H335" s="40" t="str">
        <f>+IFERROR(VLOOKUP(#REF!&amp;"-"&amp;ROW()-108,[1]ワークシート!$C$2:$BW$498,12,0),"")</f>
        <v/>
      </c>
      <c r="I3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5" s="48"/>
      <c r="K335" s="13" t="str">
        <f>+IFERROR(VLOOKUP(#REF!&amp;"-"&amp;ROW()-108,[1]ワークシート!$C$2:$BW$498,19,0),"")</f>
        <v/>
      </c>
      <c r="L335" s="29"/>
      <c r="M335" s="24"/>
      <c r="N335" s="55" t="str">
        <f>+IFERROR(VLOOKUP(#REF!&amp;"-"&amp;ROW()-108,[1]ワークシート!$C$2:$BW$498,24,0),"")</f>
        <v/>
      </c>
      <c r="O335" s="62"/>
      <c r="P335" s="65" t="str">
        <f>+IFERROR(VLOOKUP(#REF!&amp;"-"&amp;ROW()-108,[1]ワークシート!$C$2:$BW$498,25,0),"")</f>
        <v/>
      </c>
      <c r="Q335" s="65"/>
      <c r="R335" s="74" t="str">
        <f>+IFERROR(VLOOKUP(#REF!&amp;"-"&amp;ROW()-108,[1]ワークシート!$C$2:$BW$498,55,0),"")</f>
        <v/>
      </c>
      <c r="S335" s="74"/>
      <c r="T335" s="74"/>
      <c r="U335" s="65" t="str">
        <f>+IFERROR(VLOOKUP(#REF!&amp;"-"&amp;ROW()-108,[1]ワークシート!$C$2:$BW$498,60,0),"")</f>
        <v/>
      </c>
      <c r="V335" s="65"/>
      <c r="W335" s="65" t="str">
        <f>+IFERROR(VLOOKUP(#REF!&amp;"-"&amp;ROW()-108,[1]ワークシート!$C$2:$BW$498,61,0),"")</f>
        <v/>
      </c>
      <c r="X335" s="65"/>
      <c r="Y335" s="65"/>
      <c r="Z335" s="40" t="str">
        <f t="shared" ref="Z335:Z378" si="8">IF(AD335="","",IF(AD335=0,"使用貸借権","賃借権"))</f>
        <v/>
      </c>
      <c r="AA335" s="40"/>
      <c r="AB335" s="95" t="str">
        <f>+IFERROR(IF(VLOOKUP(#REF!&amp;"-"&amp;ROW()-108,[1]ワークシート!$C$2:$BW$498,13,0)="","",VLOOKUP(#REF!&amp;"-"&amp;ROW()-108,[1]ワークシート!$C$2:$BW$498,13,0)),"")</f>
        <v/>
      </c>
      <c r="AC335" s="95"/>
      <c r="AD335" s="95" t="str">
        <f>+IFERROR(VLOOKUP(#REF!&amp;"-"&amp;ROW()-108,[1]ワークシート!$C$2:$BW$498,30,0),"")</f>
        <v/>
      </c>
      <c r="AE335" s="95"/>
      <c r="AF335" s="40" t="str">
        <f t="shared" ref="AF335:AF378" si="9">IF(Z335="","",IF(Z335="使用貸借権","-","口座振込　１２月"))</f>
        <v/>
      </c>
      <c r="AG335" s="40"/>
      <c r="AH335" s="40"/>
      <c r="AI335" s="40"/>
      <c r="AJ335" s="95" t="str">
        <f>+IFERROR(IF(VLOOKUP(#REF!&amp;"-"&amp;ROW()-108,[1]ワークシート!$C$2:$BW$498,31,0)="","",VLOOKUP(#REF!&amp;"-"&amp;ROW()-108,[1]ワークシート!$C$2:$BW$498,31,0)),"")</f>
        <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hidden="1" customHeight="1">
      <c r="A336" s="2"/>
      <c r="B336" s="13" t="str">
        <f>+IFERROR(VLOOKUP(#REF!&amp;"-"&amp;ROW()-108,[1]ワークシート!$C$2:$BW$498,9,0),"")</f>
        <v/>
      </c>
      <c r="C336" s="24"/>
      <c r="D336" s="29" t="str">
        <f>+IFERROR(IF(VLOOKUP(#REF!&amp;"-"&amp;ROW()-108,[1]ワークシート!$C$2:$BW$498,10,0)="","",VLOOKUP(#REF!&amp;"-"&amp;ROW()-108,[1]ワークシート!$C$2:$BW$498,10,0)),"")</f>
        <v/>
      </c>
      <c r="E336" s="24"/>
      <c r="F336" s="13" t="str">
        <f>+IFERROR(VLOOKUP(#REF!&amp;"-"&amp;ROW()-108,[1]ワークシート!$C$2:$BW$498,11,0),"")</f>
        <v/>
      </c>
      <c r="G336" s="24"/>
      <c r="H336" s="40" t="str">
        <f>+IFERROR(VLOOKUP(#REF!&amp;"-"&amp;ROW()-108,[1]ワークシート!$C$2:$BW$498,12,0),"")</f>
        <v/>
      </c>
      <c r="I3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6" s="48"/>
      <c r="K336" s="13" t="str">
        <f>+IFERROR(VLOOKUP(#REF!&amp;"-"&amp;ROW()-108,[1]ワークシート!$C$2:$BW$498,19,0),"")</f>
        <v/>
      </c>
      <c r="L336" s="29"/>
      <c r="M336" s="24"/>
      <c r="N336" s="55" t="str">
        <f>+IFERROR(VLOOKUP(#REF!&amp;"-"&amp;ROW()-108,[1]ワークシート!$C$2:$BW$498,24,0),"")</f>
        <v/>
      </c>
      <c r="O336" s="62"/>
      <c r="P336" s="65" t="str">
        <f>+IFERROR(VLOOKUP(#REF!&amp;"-"&amp;ROW()-108,[1]ワークシート!$C$2:$BW$498,25,0),"")</f>
        <v/>
      </c>
      <c r="Q336" s="65"/>
      <c r="R336" s="74" t="str">
        <f>+IFERROR(VLOOKUP(#REF!&amp;"-"&amp;ROW()-108,[1]ワークシート!$C$2:$BW$498,55,0),"")</f>
        <v/>
      </c>
      <c r="S336" s="74"/>
      <c r="T336" s="74"/>
      <c r="U336" s="65" t="str">
        <f>+IFERROR(VLOOKUP(#REF!&amp;"-"&amp;ROW()-108,[1]ワークシート!$C$2:$BW$498,60,0),"")</f>
        <v/>
      </c>
      <c r="V336" s="65"/>
      <c r="W336" s="65" t="str">
        <f>+IFERROR(VLOOKUP(#REF!&amp;"-"&amp;ROW()-108,[1]ワークシート!$C$2:$BW$498,61,0),"")</f>
        <v/>
      </c>
      <c r="X336" s="65"/>
      <c r="Y336" s="65"/>
      <c r="Z336" s="40" t="str">
        <f t="shared" si="8"/>
        <v/>
      </c>
      <c r="AA336" s="40"/>
      <c r="AB336" s="95" t="str">
        <f>+IFERROR(IF(VLOOKUP(#REF!&amp;"-"&amp;ROW()-108,[1]ワークシート!$C$2:$BW$498,13,0)="","",VLOOKUP(#REF!&amp;"-"&amp;ROW()-108,[1]ワークシート!$C$2:$BW$498,13,0)),"")</f>
        <v/>
      </c>
      <c r="AC336" s="95"/>
      <c r="AD336" s="95" t="str">
        <f>+IFERROR(VLOOKUP(#REF!&amp;"-"&amp;ROW()-108,[1]ワークシート!$C$2:$BW$498,30,0),"")</f>
        <v/>
      </c>
      <c r="AE336" s="95"/>
      <c r="AF336" s="40" t="str">
        <f t="shared" si="9"/>
        <v/>
      </c>
      <c r="AG336" s="40"/>
      <c r="AH336" s="40"/>
      <c r="AI336" s="40"/>
      <c r="AJ336" s="95" t="str">
        <f>+IFERROR(IF(VLOOKUP(#REF!&amp;"-"&amp;ROW()-108,[1]ワークシート!$C$2:$BW$498,31,0)="","",VLOOKUP(#REF!&amp;"-"&amp;ROW()-108,[1]ワークシート!$C$2:$BW$498,31,0)),"")</f>
        <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hidden="1" customHeight="1">
      <c r="A337" s="2"/>
      <c r="B337" s="13" t="str">
        <f>+IFERROR(VLOOKUP(#REF!&amp;"-"&amp;ROW()-108,[1]ワークシート!$C$2:$BW$498,9,0),"")</f>
        <v/>
      </c>
      <c r="C337" s="24"/>
      <c r="D337" s="29" t="str">
        <f>+IFERROR(IF(VLOOKUP(#REF!&amp;"-"&amp;ROW()-108,[1]ワークシート!$C$2:$BW$498,10,0)="","",VLOOKUP(#REF!&amp;"-"&amp;ROW()-108,[1]ワークシート!$C$2:$BW$498,10,0)),"")</f>
        <v/>
      </c>
      <c r="E337" s="24"/>
      <c r="F337" s="13" t="str">
        <f>+IFERROR(VLOOKUP(#REF!&amp;"-"&amp;ROW()-108,[1]ワークシート!$C$2:$BW$498,11,0),"")</f>
        <v/>
      </c>
      <c r="G337" s="24"/>
      <c r="H337" s="40" t="str">
        <f>+IFERROR(VLOOKUP(#REF!&amp;"-"&amp;ROW()-108,[1]ワークシート!$C$2:$BW$498,12,0),"")</f>
        <v/>
      </c>
      <c r="I3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7" s="48"/>
      <c r="K337" s="13" t="str">
        <f>+IFERROR(VLOOKUP(#REF!&amp;"-"&amp;ROW()-108,[1]ワークシート!$C$2:$BW$498,19,0),"")</f>
        <v/>
      </c>
      <c r="L337" s="29"/>
      <c r="M337" s="24"/>
      <c r="N337" s="55" t="str">
        <f>+IFERROR(VLOOKUP(#REF!&amp;"-"&amp;ROW()-108,[1]ワークシート!$C$2:$BW$498,24,0),"")</f>
        <v/>
      </c>
      <c r="O337" s="62"/>
      <c r="P337" s="65" t="str">
        <f>+IFERROR(VLOOKUP(#REF!&amp;"-"&amp;ROW()-108,[1]ワークシート!$C$2:$BW$498,25,0),"")</f>
        <v/>
      </c>
      <c r="Q337" s="65"/>
      <c r="R337" s="74" t="str">
        <f>+IFERROR(VLOOKUP(#REF!&amp;"-"&amp;ROW()-108,[1]ワークシート!$C$2:$BW$498,55,0),"")</f>
        <v/>
      </c>
      <c r="S337" s="74"/>
      <c r="T337" s="74"/>
      <c r="U337" s="65" t="str">
        <f>+IFERROR(VLOOKUP(#REF!&amp;"-"&amp;ROW()-108,[1]ワークシート!$C$2:$BW$498,60,0),"")</f>
        <v/>
      </c>
      <c r="V337" s="65"/>
      <c r="W337" s="65" t="str">
        <f>+IFERROR(VLOOKUP(#REF!&amp;"-"&amp;ROW()-108,[1]ワークシート!$C$2:$BW$498,61,0),"")</f>
        <v/>
      </c>
      <c r="X337" s="65"/>
      <c r="Y337" s="65"/>
      <c r="Z337" s="40" t="str">
        <f t="shared" si="8"/>
        <v/>
      </c>
      <c r="AA337" s="40"/>
      <c r="AB337" s="95" t="str">
        <f>+IFERROR(IF(VLOOKUP(#REF!&amp;"-"&amp;ROW()-108,[1]ワークシート!$C$2:$BW$498,13,0)="","",VLOOKUP(#REF!&amp;"-"&amp;ROW()-108,[1]ワークシート!$C$2:$BW$498,13,0)),"")</f>
        <v/>
      </c>
      <c r="AC337" s="95"/>
      <c r="AD337" s="95" t="str">
        <f>+IFERROR(VLOOKUP(#REF!&amp;"-"&amp;ROW()-108,[1]ワークシート!$C$2:$BW$498,30,0),"")</f>
        <v/>
      </c>
      <c r="AE337" s="95"/>
      <c r="AF337" s="40" t="str">
        <f t="shared" si="9"/>
        <v/>
      </c>
      <c r="AG337" s="40"/>
      <c r="AH337" s="40"/>
      <c r="AI337" s="40"/>
      <c r="AJ337" s="95" t="str">
        <f>+IFERROR(IF(VLOOKUP(#REF!&amp;"-"&amp;ROW()-108,[1]ワークシート!$C$2:$BW$498,31,0)="","",VLOOKUP(#REF!&amp;"-"&amp;ROW()-108,[1]ワークシート!$C$2:$BW$498,31,0)),"")</f>
        <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hidden="1" customHeight="1">
      <c r="A338" s="2"/>
      <c r="B338" s="13" t="str">
        <f>+IFERROR(VLOOKUP(#REF!&amp;"-"&amp;ROW()-108,[1]ワークシート!$C$2:$BW$498,9,0),"")</f>
        <v/>
      </c>
      <c r="C338" s="24"/>
      <c r="D338" s="29" t="str">
        <f>+IFERROR(IF(VLOOKUP(#REF!&amp;"-"&amp;ROW()-108,[1]ワークシート!$C$2:$BW$498,10,0)="","",VLOOKUP(#REF!&amp;"-"&amp;ROW()-108,[1]ワークシート!$C$2:$BW$498,10,0)),"")</f>
        <v/>
      </c>
      <c r="E338" s="24"/>
      <c r="F338" s="13" t="str">
        <f>+IFERROR(VLOOKUP(#REF!&amp;"-"&amp;ROW()-108,[1]ワークシート!$C$2:$BW$498,11,0),"")</f>
        <v/>
      </c>
      <c r="G338" s="24"/>
      <c r="H338" s="40" t="str">
        <f>+IFERROR(VLOOKUP(#REF!&amp;"-"&amp;ROW()-108,[1]ワークシート!$C$2:$BW$498,12,0),"")</f>
        <v/>
      </c>
      <c r="I3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8" s="48"/>
      <c r="K338" s="13" t="str">
        <f>+IFERROR(VLOOKUP(#REF!&amp;"-"&amp;ROW()-108,[1]ワークシート!$C$2:$BW$498,19,0),"")</f>
        <v/>
      </c>
      <c r="L338" s="29"/>
      <c r="M338" s="24"/>
      <c r="N338" s="55" t="str">
        <f>+IFERROR(VLOOKUP(#REF!&amp;"-"&amp;ROW()-108,[1]ワークシート!$C$2:$BW$498,24,0),"")</f>
        <v/>
      </c>
      <c r="O338" s="62"/>
      <c r="P338" s="65" t="str">
        <f>+IFERROR(VLOOKUP(#REF!&amp;"-"&amp;ROW()-108,[1]ワークシート!$C$2:$BW$498,25,0),"")</f>
        <v/>
      </c>
      <c r="Q338" s="65"/>
      <c r="R338" s="74" t="str">
        <f>+IFERROR(VLOOKUP(#REF!&amp;"-"&amp;ROW()-108,[1]ワークシート!$C$2:$BW$498,55,0),"")</f>
        <v/>
      </c>
      <c r="S338" s="74"/>
      <c r="T338" s="74"/>
      <c r="U338" s="65" t="str">
        <f>+IFERROR(VLOOKUP(#REF!&amp;"-"&amp;ROW()-108,[1]ワークシート!$C$2:$BW$498,60,0),"")</f>
        <v/>
      </c>
      <c r="V338" s="65"/>
      <c r="W338" s="65" t="str">
        <f>+IFERROR(VLOOKUP(#REF!&amp;"-"&amp;ROW()-108,[1]ワークシート!$C$2:$BW$498,61,0),"")</f>
        <v/>
      </c>
      <c r="X338" s="65"/>
      <c r="Y338" s="65"/>
      <c r="Z338" s="40" t="str">
        <f t="shared" si="8"/>
        <v/>
      </c>
      <c r="AA338" s="40"/>
      <c r="AB338" s="95" t="str">
        <f>+IFERROR(IF(VLOOKUP(#REF!&amp;"-"&amp;ROW()-108,[1]ワークシート!$C$2:$BW$498,13,0)="","",VLOOKUP(#REF!&amp;"-"&amp;ROW()-108,[1]ワークシート!$C$2:$BW$498,13,0)),"")</f>
        <v/>
      </c>
      <c r="AC338" s="95"/>
      <c r="AD338" s="95" t="str">
        <f>+IFERROR(VLOOKUP(#REF!&amp;"-"&amp;ROW()-108,[1]ワークシート!$C$2:$BW$498,30,0),"")</f>
        <v/>
      </c>
      <c r="AE338" s="95"/>
      <c r="AF338" s="40" t="str">
        <f t="shared" si="9"/>
        <v/>
      </c>
      <c r="AG338" s="40"/>
      <c r="AH338" s="40"/>
      <c r="AI338" s="40"/>
      <c r="AJ338" s="95" t="str">
        <f>+IFERROR(IF(VLOOKUP(#REF!&amp;"-"&amp;ROW()-108,[1]ワークシート!$C$2:$BW$498,31,0)="","",VLOOKUP(#REF!&amp;"-"&amp;ROW()-108,[1]ワークシート!$C$2:$BW$498,31,0)),"")</f>
        <v/>
      </c>
      <c r="AK338" s="2"/>
      <c r="AL338" s="2"/>
      <c r="AM338" s="2"/>
      <c r="AN338" s="2"/>
      <c r="AO338" s="2"/>
      <c r="AP338" s="2"/>
      <c r="AQ338" s="2"/>
      <c r="AR338" s="2"/>
      <c r="AS338" s="2"/>
      <c r="AT338" s="2"/>
      <c r="AU338" s="2"/>
      <c r="AV338" s="2"/>
      <c r="AW338" s="2"/>
      <c r="AX338" s="2"/>
      <c r="AY338" s="2"/>
      <c r="AZ338" s="2"/>
      <c r="BA338" s="2"/>
      <c r="BB338" s="2"/>
      <c r="BC338" s="2"/>
      <c r="BD338" s="2"/>
      <c r="BE338" s="2"/>
    </row>
    <row r="339" spans="1:57" ht="35.1" hidden="1" customHeight="1">
      <c r="A339" s="2"/>
      <c r="B339" s="13" t="str">
        <f>+IFERROR(VLOOKUP(#REF!&amp;"-"&amp;ROW()-108,[1]ワークシート!$C$2:$BW$498,9,0),"")</f>
        <v/>
      </c>
      <c r="C339" s="24"/>
      <c r="D339" s="29" t="str">
        <f>+IFERROR(IF(VLOOKUP(#REF!&amp;"-"&amp;ROW()-108,[1]ワークシート!$C$2:$BW$498,10,0)="","",VLOOKUP(#REF!&amp;"-"&amp;ROW()-108,[1]ワークシート!$C$2:$BW$498,10,0)),"")</f>
        <v/>
      </c>
      <c r="E339" s="24"/>
      <c r="F339" s="13" t="str">
        <f>+IFERROR(VLOOKUP(#REF!&amp;"-"&amp;ROW()-108,[1]ワークシート!$C$2:$BW$498,11,0),"")</f>
        <v/>
      </c>
      <c r="G339" s="24"/>
      <c r="H339" s="40" t="str">
        <f>+IFERROR(VLOOKUP(#REF!&amp;"-"&amp;ROW()-108,[1]ワークシート!$C$2:$BW$498,12,0),"")</f>
        <v/>
      </c>
      <c r="I3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9" s="48"/>
      <c r="K339" s="13" t="str">
        <f>+IFERROR(VLOOKUP(#REF!&amp;"-"&amp;ROW()-108,[1]ワークシート!$C$2:$BW$498,19,0),"")</f>
        <v/>
      </c>
      <c r="L339" s="29"/>
      <c r="M339" s="24"/>
      <c r="N339" s="55" t="str">
        <f>+IFERROR(VLOOKUP(#REF!&amp;"-"&amp;ROW()-108,[1]ワークシート!$C$2:$BW$498,24,0),"")</f>
        <v/>
      </c>
      <c r="O339" s="62"/>
      <c r="P339" s="65" t="str">
        <f>+IFERROR(VLOOKUP(#REF!&amp;"-"&amp;ROW()-108,[1]ワークシート!$C$2:$BW$498,25,0),"")</f>
        <v/>
      </c>
      <c r="Q339" s="65"/>
      <c r="R339" s="74" t="str">
        <f>+IFERROR(VLOOKUP(#REF!&amp;"-"&amp;ROW()-108,[1]ワークシート!$C$2:$BW$498,55,0),"")</f>
        <v/>
      </c>
      <c r="S339" s="74"/>
      <c r="T339" s="74"/>
      <c r="U339" s="65" t="str">
        <f>+IFERROR(VLOOKUP(#REF!&amp;"-"&amp;ROW()-108,[1]ワークシート!$C$2:$BW$498,60,0),"")</f>
        <v/>
      </c>
      <c r="V339" s="65"/>
      <c r="W339" s="65" t="str">
        <f>+IFERROR(VLOOKUP(#REF!&amp;"-"&amp;ROW()-108,[1]ワークシート!$C$2:$BW$498,61,0),"")</f>
        <v/>
      </c>
      <c r="X339" s="65"/>
      <c r="Y339" s="65"/>
      <c r="Z339" s="40" t="str">
        <f t="shared" si="8"/>
        <v/>
      </c>
      <c r="AA339" s="40"/>
      <c r="AB339" s="95" t="str">
        <f>+IFERROR(IF(VLOOKUP(#REF!&amp;"-"&amp;ROW()-108,[1]ワークシート!$C$2:$BW$498,13,0)="","",VLOOKUP(#REF!&amp;"-"&amp;ROW()-108,[1]ワークシート!$C$2:$BW$498,13,0)),"")</f>
        <v/>
      </c>
      <c r="AC339" s="95"/>
      <c r="AD339" s="95" t="str">
        <f>+IFERROR(VLOOKUP(#REF!&amp;"-"&amp;ROW()-108,[1]ワークシート!$C$2:$BW$498,30,0),"")</f>
        <v/>
      </c>
      <c r="AE339" s="95"/>
      <c r="AF339" s="40" t="str">
        <f t="shared" si="9"/>
        <v/>
      </c>
      <c r="AG339" s="40"/>
      <c r="AH339" s="40"/>
      <c r="AI339" s="40"/>
      <c r="AJ339" s="95" t="str">
        <f>+IFERROR(IF(VLOOKUP(#REF!&amp;"-"&amp;ROW()-108,[1]ワークシート!$C$2:$BW$498,31,0)="","",VLOOKUP(#REF!&amp;"-"&amp;ROW()-108,[1]ワークシート!$C$2:$BW$498,31,0)),"")</f>
        <v/>
      </c>
      <c r="AK339" s="2"/>
      <c r="AL339" s="2"/>
      <c r="AM339" s="2"/>
      <c r="AN339" s="2"/>
      <c r="AO339" s="2"/>
      <c r="AP339" s="2"/>
      <c r="AQ339" s="2"/>
      <c r="AR339" s="2"/>
      <c r="AS339" s="2"/>
      <c r="AT339" s="2"/>
      <c r="AU339" s="2"/>
      <c r="AV339" s="2"/>
      <c r="AW339" s="2"/>
      <c r="AX339" s="2"/>
      <c r="AY339" s="2"/>
      <c r="AZ339" s="2"/>
      <c r="BA339" s="2"/>
      <c r="BB339" s="2"/>
      <c r="BC339" s="2"/>
      <c r="BD339" s="2"/>
      <c r="BE339" s="2"/>
    </row>
    <row r="340" spans="1:57" ht="35.1" hidden="1" customHeight="1">
      <c r="A340" s="2"/>
      <c r="B340" s="13" t="str">
        <f>+IFERROR(VLOOKUP(#REF!&amp;"-"&amp;ROW()-108,[1]ワークシート!$C$2:$BW$498,9,0),"")</f>
        <v/>
      </c>
      <c r="C340" s="24"/>
      <c r="D340" s="29" t="str">
        <f>+IFERROR(IF(VLOOKUP(#REF!&amp;"-"&amp;ROW()-108,[1]ワークシート!$C$2:$BW$498,10,0)="","",VLOOKUP(#REF!&amp;"-"&amp;ROW()-108,[1]ワークシート!$C$2:$BW$498,10,0)),"")</f>
        <v/>
      </c>
      <c r="E340" s="24"/>
      <c r="F340" s="13" t="str">
        <f>+IFERROR(VLOOKUP(#REF!&amp;"-"&amp;ROW()-108,[1]ワークシート!$C$2:$BW$498,11,0),"")</f>
        <v/>
      </c>
      <c r="G340" s="24"/>
      <c r="H340" s="40" t="str">
        <f>+IFERROR(VLOOKUP(#REF!&amp;"-"&amp;ROW()-108,[1]ワークシート!$C$2:$BW$498,12,0),"")</f>
        <v/>
      </c>
      <c r="I3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0" s="48"/>
      <c r="K340" s="13" t="str">
        <f>+IFERROR(VLOOKUP(#REF!&amp;"-"&amp;ROW()-108,[1]ワークシート!$C$2:$BW$498,19,0),"")</f>
        <v/>
      </c>
      <c r="L340" s="29"/>
      <c r="M340" s="24"/>
      <c r="N340" s="55" t="str">
        <f>+IFERROR(VLOOKUP(#REF!&amp;"-"&amp;ROW()-108,[1]ワークシート!$C$2:$BW$498,24,0),"")</f>
        <v/>
      </c>
      <c r="O340" s="62"/>
      <c r="P340" s="65" t="str">
        <f>+IFERROR(VLOOKUP(#REF!&amp;"-"&amp;ROW()-108,[1]ワークシート!$C$2:$BW$498,25,0),"")</f>
        <v/>
      </c>
      <c r="Q340" s="65"/>
      <c r="R340" s="74" t="str">
        <f>+IFERROR(VLOOKUP(#REF!&amp;"-"&amp;ROW()-108,[1]ワークシート!$C$2:$BW$498,55,0),"")</f>
        <v/>
      </c>
      <c r="S340" s="74"/>
      <c r="T340" s="74"/>
      <c r="U340" s="65" t="str">
        <f>+IFERROR(VLOOKUP(#REF!&amp;"-"&amp;ROW()-108,[1]ワークシート!$C$2:$BW$498,60,0),"")</f>
        <v/>
      </c>
      <c r="V340" s="65"/>
      <c r="W340" s="65" t="str">
        <f>+IFERROR(VLOOKUP(#REF!&amp;"-"&amp;ROW()-108,[1]ワークシート!$C$2:$BW$498,61,0),"")</f>
        <v/>
      </c>
      <c r="X340" s="65"/>
      <c r="Y340" s="65"/>
      <c r="Z340" s="40" t="str">
        <f t="shared" si="8"/>
        <v/>
      </c>
      <c r="AA340" s="40"/>
      <c r="AB340" s="95" t="str">
        <f>+IFERROR(IF(VLOOKUP(#REF!&amp;"-"&amp;ROW()-108,[1]ワークシート!$C$2:$BW$498,13,0)="","",VLOOKUP(#REF!&amp;"-"&amp;ROW()-108,[1]ワークシート!$C$2:$BW$498,13,0)),"")</f>
        <v/>
      </c>
      <c r="AC340" s="95"/>
      <c r="AD340" s="95" t="str">
        <f>+IFERROR(VLOOKUP(#REF!&amp;"-"&amp;ROW()-108,[1]ワークシート!$C$2:$BW$498,30,0),"")</f>
        <v/>
      </c>
      <c r="AE340" s="95"/>
      <c r="AF340" s="40" t="str">
        <f t="shared" si="9"/>
        <v/>
      </c>
      <c r="AG340" s="40"/>
      <c r="AH340" s="40"/>
      <c r="AI340" s="40"/>
      <c r="AJ340" s="95" t="str">
        <f>+IFERROR(IF(VLOOKUP(#REF!&amp;"-"&amp;ROW()-108,[1]ワークシート!$C$2:$BW$498,31,0)="","",VLOOKUP(#REF!&amp;"-"&amp;ROW()-108,[1]ワークシート!$C$2:$BW$498,31,0)),"")</f>
        <v/>
      </c>
      <c r="AK340" s="2"/>
      <c r="AL340" s="2"/>
      <c r="AM340" s="2"/>
      <c r="AN340" s="2"/>
      <c r="AO340" s="2"/>
      <c r="AP340" s="2"/>
      <c r="AQ340" s="2"/>
      <c r="AR340" s="2"/>
      <c r="AS340" s="2"/>
      <c r="AT340" s="2"/>
      <c r="AU340" s="2"/>
      <c r="AV340" s="2"/>
      <c r="AW340" s="2"/>
      <c r="AX340" s="2"/>
      <c r="AY340" s="2"/>
      <c r="AZ340" s="2"/>
      <c r="BA340" s="2"/>
      <c r="BB340" s="2"/>
      <c r="BC340" s="2"/>
      <c r="BD340" s="2"/>
      <c r="BE340" s="2"/>
    </row>
    <row r="341" spans="1:57" ht="35.1" hidden="1" customHeight="1">
      <c r="A341" s="2"/>
      <c r="B341" s="13" t="str">
        <f>+IFERROR(VLOOKUP(#REF!&amp;"-"&amp;ROW()-108,[1]ワークシート!$C$2:$BW$498,9,0),"")</f>
        <v/>
      </c>
      <c r="C341" s="24"/>
      <c r="D341" s="29" t="str">
        <f>+IFERROR(IF(VLOOKUP(#REF!&amp;"-"&amp;ROW()-108,[1]ワークシート!$C$2:$BW$498,10,0)="","",VLOOKUP(#REF!&amp;"-"&amp;ROW()-108,[1]ワークシート!$C$2:$BW$498,10,0)),"")</f>
        <v/>
      </c>
      <c r="E341" s="24"/>
      <c r="F341" s="13" t="str">
        <f>+IFERROR(VLOOKUP(#REF!&amp;"-"&amp;ROW()-108,[1]ワークシート!$C$2:$BW$498,11,0),"")</f>
        <v/>
      </c>
      <c r="G341" s="24"/>
      <c r="H341" s="40" t="str">
        <f>+IFERROR(VLOOKUP(#REF!&amp;"-"&amp;ROW()-108,[1]ワークシート!$C$2:$BW$498,12,0),"")</f>
        <v/>
      </c>
      <c r="I3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1" s="48"/>
      <c r="K341" s="13" t="str">
        <f>+IFERROR(VLOOKUP(#REF!&amp;"-"&amp;ROW()-108,[1]ワークシート!$C$2:$BW$498,19,0),"")</f>
        <v/>
      </c>
      <c r="L341" s="29"/>
      <c r="M341" s="24"/>
      <c r="N341" s="55" t="str">
        <f>+IFERROR(VLOOKUP(#REF!&amp;"-"&amp;ROW()-108,[1]ワークシート!$C$2:$BW$498,24,0),"")</f>
        <v/>
      </c>
      <c r="O341" s="62"/>
      <c r="P341" s="65" t="str">
        <f>+IFERROR(VLOOKUP(#REF!&amp;"-"&amp;ROW()-108,[1]ワークシート!$C$2:$BW$498,25,0),"")</f>
        <v/>
      </c>
      <c r="Q341" s="65"/>
      <c r="R341" s="74" t="str">
        <f>+IFERROR(VLOOKUP(#REF!&amp;"-"&amp;ROW()-108,[1]ワークシート!$C$2:$BW$498,55,0),"")</f>
        <v/>
      </c>
      <c r="S341" s="74"/>
      <c r="T341" s="74"/>
      <c r="U341" s="65" t="str">
        <f>+IFERROR(VLOOKUP(#REF!&amp;"-"&amp;ROW()-108,[1]ワークシート!$C$2:$BW$498,60,0),"")</f>
        <v/>
      </c>
      <c r="V341" s="65"/>
      <c r="W341" s="65" t="str">
        <f>+IFERROR(VLOOKUP(#REF!&amp;"-"&amp;ROW()-108,[1]ワークシート!$C$2:$BW$498,61,0),"")</f>
        <v/>
      </c>
      <c r="X341" s="65"/>
      <c r="Y341" s="65"/>
      <c r="Z341" s="40" t="str">
        <f t="shared" si="8"/>
        <v/>
      </c>
      <c r="AA341" s="40"/>
      <c r="AB341" s="95" t="str">
        <f>+IFERROR(IF(VLOOKUP(#REF!&amp;"-"&amp;ROW()-108,[1]ワークシート!$C$2:$BW$498,13,0)="","",VLOOKUP(#REF!&amp;"-"&amp;ROW()-108,[1]ワークシート!$C$2:$BW$498,13,0)),"")</f>
        <v/>
      </c>
      <c r="AC341" s="95"/>
      <c r="AD341" s="95" t="str">
        <f>+IFERROR(VLOOKUP(#REF!&amp;"-"&amp;ROW()-108,[1]ワークシート!$C$2:$BW$498,30,0),"")</f>
        <v/>
      </c>
      <c r="AE341" s="95"/>
      <c r="AF341" s="40" t="str">
        <f t="shared" si="9"/>
        <v/>
      </c>
      <c r="AG341" s="40"/>
      <c r="AH341" s="40"/>
      <c r="AI341" s="40"/>
      <c r="AJ341" s="95" t="str">
        <f>+IFERROR(IF(VLOOKUP(#REF!&amp;"-"&amp;ROW()-108,[1]ワークシート!$C$2:$BW$498,31,0)="","",VLOOKUP(#REF!&amp;"-"&amp;ROW()-108,[1]ワークシート!$C$2:$BW$498,31,0)),"")</f>
        <v/>
      </c>
      <c r="AK341" s="2"/>
      <c r="AL341" s="2"/>
      <c r="AM341" s="2"/>
      <c r="AN341" s="2"/>
      <c r="AO341" s="2"/>
      <c r="AP341" s="2"/>
      <c r="AQ341" s="2"/>
      <c r="AR341" s="2"/>
      <c r="AS341" s="2"/>
      <c r="AT341" s="2"/>
      <c r="AU341" s="2"/>
      <c r="AV341" s="2"/>
      <c r="AW341" s="2"/>
      <c r="AX341" s="2"/>
      <c r="AY341" s="2"/>
      <c r="AZ341" s="2"/>
      <c r="BA341" s="2"/>
      <c r="BB341" s="2"/>
      <c r="BC341" s="2"/>
      <c r="BD341" s="2"/>
      <c r="BE341" s="2"/>
    </row>
    <row r="342" spans="1:57" ht="35.1" hidden="1" customHeight="1">
      <c r="A342" s="2"/>
      <c r="B342" s="13" t="str">
        <f>+IFERROR(VLOOKUP(#REF!&amp;"-"&amp;ROW()-108,[1]ワークシート!$C$2:$BW$498,9,0),"")</f>
        <v/>
      </c>
      <c r="C342" s="24"/>
      <c r="D342" s="29" t="str">
        <f>+IFERROR(IF(VLOOKUP(#REF!&amp;"-"&amp;ROW()-108,[1]ワークシート!$C$2:$BW$498,10,0)="","",VLOOKUP(#REF!&amp;"-"&amp;ROW()-108,[1]ワークシート!$C$2:$BW$498,10,0)),"")</f>
        <v/>
      </c>
      <c r="E342" s="24"/>
      <c r="F342" s="13" t="str">
        <f>+IFERROR(VLOOKUP(#REF!&amp;"-"&amp;ROW()-108,[1]ワークシート!$C$2:$BW$498,11,0),"")</f>
        <v/>
      </c>
      <c r="G342" s="24"/>
      <c r="H342" s="40" t="str">
        <f>+IFERROR(VLOOKUP(#REF!&amp;"-"&amp;ROW()-108,[1]ワークシート!$C$2:$BW$498,12,0),"")</f>
        <v/>
      </c>
      <c r="I3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2" s="48"/>
      <c r="K342" s="13" t="str">
        <f>+IFERROR(VLOOKUP(#REF!&amp;"-"&amp;ROW()-108,[1]ワークシート!$C$2:$BW$498,19,0),"")</f>
        <v/>
      </c>
      <c r="L342" s="29"/>
      <c r="M342" s="24"/>
      <c r="N342" s="55" t="str">
        <f>+IFERROR(VLOOKUP(#REF!&amp;"-"&amp;ROW()-108,[1]ワークシート!$C$2:$BW$498,24,0),"")</f>
        <v/>
      </c>
      <c r="O342" s="62"/>
      <c r="P342" s="65" t="str">
        <f>+IFERROR(VLOOKUP(#REF!&amp;"-"&amp;ROW()-108,[1]ワークシート!$C$2:$BW$498,25,0),"")</f>
        <v/>
      </c>
      <c r="Q342" s="65"/>
      <c r="R342" s="74" t="str">
        <f>+IFERROR(VLOOKUP(#REF!&amp;"-"&amp;ROW()-108,[1]ワークシート!$C$2:$BW$498,55,0),"")</f>
        <v/>
      </c>
      <c r="S342" s="74"/>
      <c r="T342" s="74"/>
      <c r="U342" s="65" t="str">
        <f>+IFERROR(VLOOKUP(#REF!&amp;"-"&amp;ROW()-108,[1]ワークシート!$C$2:$BW$498,60,0),"")</f>
        <v/>
      </c>
      <c r="V342" s="65"/>
      <c r="W342" s="65" t="str">
        <f>+IFERROR(VLOOKUP(#REF!&amp;"-"&amp;ROW()-108,[1]ワークシート!$C$2:$BW$498,61,0),"")</f>
        <v/>
      </c>
      <c r="X342" s="65"/>
      <c r="Y342" s="65"/>
      <c r="Z342" s="40" t="str">
        <f t="shared" si="8"/>
        <v/>
      </c>
      <c r="AA342" s="40"/>
      <c r="AB342" s="95" t="str">
        <f>+IFERROR(IF(VLOOKUP(#REF!&amp;"-"&amp;ROW()-108,[1]ワークシート!$C$2:$BW$498,13,0)="","",VLOOKUP(#REF!&amp;"-"&amp;ROW()-108,[1]ワークシート!$C$2:$BW$498,13,0)),"")</f>
        <v/>
      </c>
      <c r="AC342" s="95"/>
      <c r="AD342" s="95" t="str">
        <f>+IFERROR(VLOOKUP(#REF!&amp;"-"&amp;ROW()-108,[1]ワークシート!$C$2:$BW$498,30,0),"")</f>
        <v/>
      </c>
      <c r="AE342" s="95"/>
      <c r="AF342" s="40" t="str">
        <f t="shared" si="9"/>
        <v/>
      </c>
      <c r="AG342" s="40"/>
      <c r="AH342" s="40"/>
      <c r="AI342" s="40"/>
      <c r="AJ342" s="95" t="str">
        <f>+IFERROR(IF(VLOOKUP(#REF!&amp;"-"&amp;ROW()-108,[1]ワークシート!$C$2:$BW$498,31,0)="","",VLOOKUP(#REF!&amp;"-"&amp;ROW()-108,[1]ワークシート!$C$2:$BW$498,31,0)),"")</f>
        <v/>
      </c>
      <c r="AK342" s="2"/>
      <c r="AL342" s="2"/>
      <c r="AM342" s="2"/>
      <c r="AN342" s="2"/>
      <c r="AO342" s="2"/>
      <c r="AP342" s="2"/>
      <c r="AQ342" s="2"/>
      <c r="AR342" s="2"/>
      <c r="AS342" s="2"/>
      <c r="AT342" s="2"/>
      <c r="AU342" s="2"/>
      <c r="AV342" s="2"/>
      <c r="AW342" s="2"/>
      <c r="AX342" s="2"/>
      <c r="AY342" s="2"/>
      <c r="AZ342" s="2"/>
      <c r="BA342" s="2"/>
      <c r="BB342" s="2"/>
      <c r="BC342" s="2"/>
      <c r="BD342" s="2"/>
      <c r="BE342" s="2"/>
    </row>
    <row r="343" spans="1:57" ht="35.1" hidden="1" customHeight="1">
      <c r="A343" s="2"/>
      <c r="B343" s="13" t="str">
        <f>+IFERROR(VLOOKUP(#REF!&amp;"-"&amp;ROW()-108,[1]ワークシート!$C$2:$BW$498,9,0),"")</f>
        <v/>
      </c>
      <c r="C343" s="24"/>
      <c r="D343" s="29" t="str">
        <f>+IFERROR(IF(VLOOKUP(#REF!&amp;"-"&amp;ROW()-108,[1]ワークシート!$C$2:$BW$498,10,0)="","",VLOOKUP(#REF!&amp;"-"&amp;ROW()-108,[1]ワークシート!$C$2:$BW$498,10,0)),"")</f>
        <v/>
      </c>
      <c r="E343" s="24"/>
      <c r="F343" s="13" t="str">
        <f>+IFERROR(VLOOKUP(#REF!&amp;"-"&amp;ROW()-108,[1]ワークシート!$C$2:$BW$498,11,0),"")</f>
        <v/>
      </c>
      <c r="G343" s="24"/>
      <c r="H343" s="40" t="str">
        <f>+IFERROR(VLOOKUP(#REF!&amp;"-"&amp;ROW()-108,[1]ワークシート!$C$2:$BW$498,12,0),"")</f>
        <v/>
      </c>
      <c r="I3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3" s="48"/>
      <c r="K343" s="13" t="str">
        <f>+IFERROR(VLOOKUP(#REF!&amp;"-"&amp;ROW()-108,[1]ワークシート!$C$2:$BW$498,19,0),"")</f>
        <v/>
      </c>
      <c r="L343" s="29"/>
      <c r="M343" s="24"/>
      <c r="N343" s="55" t="str">
        <f>+IFERROR(VLOOKUP(#REF!&amp;"-"&amp;ROW()-108,[1]ワークシート!$C$2:$BW$498,24,0),"")</f>
        <v/>
      </c>
      <c r="O343" s="62"/>
      <c r="P343" s="65" t="str">
        <f>+IFERROR(VLOOKUP(#REF!&amp;"-"&amp;ROW()-108,[1]ワークシート!$C$2:$BW$498,25,0),"")</f>
        <v/>
      </c>
      <c r="Q343" s="65"/>
      <c r="R343" s="74" t="str">
        <f>+IFERROR(VLOOKUP(#REF!&amp;"-"&amp;ROW()-108,[1]ワークシート!$C$2:$BW$498,55,0),"")</f>
        <v/>
      </c>
      <c r="S343" s="74"/>
      <c r="T343" s="74"/>
      <c r="U343" s="65" t="str">
        <f>+IFERROR(VLOOKUP(#REF!&amp;"-"&amp;ROW()-108,[1]ワークシート!$C$2:$BW$498,60,0),"")</f>
        <v/>
      </c>
      <c r="V343" s="65"/>
      <c r="W343" s="65" t="str">
        <f>+IFERROR(VLOOKUP(#REF!&amp;"-"&amp;ROW()-108,[1]ワークシート!$C$2:$BW$498,61,0),"")</f>
        <v/>
      </c>
      <c r="X343" s="65"/>
      <c r="Y343" s="65"/>
      <c r="Z343" s="40" t="str">
        <f t="shared" si="8"/>
        <v/>
      </c>
      <c r="AA343" s="40"/>
      <c r="AB343" s="95" t="str">
        <f>+IFERROR(IF(VLOOKUP(#REF!&amp;"-"&amp;ROW()-108,[1]ワークシート!$C$2:$BW$498,13,0)="","",VLOOKUP(#REF!&amp;"-"&amp;ROW()-108,[1]ワークシート!$C$2:$BW$498,13,0)),"")</f>
        <v/>
      </c>
      <c r="AC343" s="95"/>
      <c r="AD343" s="95" t="str">
        <f>+IFERROR(VLOOKUP(#REF!&amp;"-"&amp;ROW()-108,[1]ワークシート!$C$2:$BW$498,30,0),"")</f>
        <v/>
      </c>
      <c r="AE343" s="95"/>
      <c r="AF343" s="40" t="str">
        <f t="shared" si="9"/>
        <v/>
      </c>
      <c r="AG343" s="40"/>
      <c r="AH343" s="40"/>
      <c r="AI343" s="40"/>
      <c r="AJ343" s="95" t="str">
        <f>+IFERROR(IF(VLOOKUP(#REF!&amp;"-"&amp;ROW()-108,[1]ワークシート!$C$2:$BW$498,31,0)="","",VLOOKUP(#REF!&amp;"-"&amp;ROW()-108,[1]ワークシート!$C$2:$BW$498,31,0)),"")</f>
        <v/>
      </c>
      <c r="AK343" s="2"/>
      <c r="AL343" s="2"/>
      <c r="AM343" s="2"/>
      <c r="AN343" s="2"/>
      <c r="AO343" s="2"/>
      <c r="AP343" s="2"/>
      <c r="AQ343" s="2"/>
      <c r="AR343" s="2"/>
      <c r="AS343" s="2"/>
      <c r="AT343" s="2"/>
      <c r="AU343" s="2"/>
      <c r="AV343" s="2"/>
      <c r="AW343" s="2"/>
      <c r="AX343" s="2"/>
      <c r="AY343" s="2"/>
      <c r="AZ343" s="2"/>
      <c r="BA343" s="2"/>
      <c r="BB343" s="2"/>
      <c r="BC343" s="2"/>
      <c r="BD343" s="2"/>
      <c r="BE343" s="2"/>
    </row>
    <row r="344" spans="1:57" ht="35.1" hidden="1" customHeight="1">
      <c r="A344" s="2"/>
      <c r="B344" s="13" t="str">
        <f>+IFERROR(VLOOKUP(#REF!&amp;"-"&amp;ROW()-108,[1]ワークシート!$C$2:$BW$498,9,0),"")</f>
        <v/>
      </c>
      <c r="C344" s="24"/>
      <c r="D344" s="29" t="str">
        <f>+IFERROR(IF(VLOOKUP(#REF!&amp;"-"&amp;ROW()-108,[1]ワークシート!$C$2:$BW$498,10,0)="","",VLOOKUP(#REF!&amp;"-"&amp;ROW()-108,[1]ワークシート!$C$2:$BW$498,10,0)),"")</f>
        <v/>
      </c>
      <c r="E344" s="24"/>
      <c r="F344" s="13" t="str">
        <f>+IFERROR(VLOOKUP(#REF!&amp;"-"&amp;ROW()-108,[1]ワークシート!$C$2:$BW$498,11,0),"")</f>
        <v/>
      </c>
      <c r="G344" s="24"/>
      <c r="H344" s="40" t="str">
        <f>+IFERROR(VLOOKUP(#REF!&amp;"-"&amp;ROW()-108,[1]ワークシート!$C$2:$BW$498,12,0),"")</f>
        <v/>
      </c>
      <c r="I3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4" s="48"/>
      <c r="K344" s="13" t="str">
        <f>+IFERROR(VLOOKUP(#REF!&amp;"-"&amp;ROW()-108,[1]ワークシート!$C$2:$BW$498,19,0),"")</f>
        <v/>
      </c>
      <c r="L344" s="29"/>
      <c r="M344" s="24"/>
      <c r="N344" s="55" t="str">
        <f>+IFERROR(VLOOKUP(#REF!&amp;"-"&amp;ROW()-108,[1]ワークシート!$C$2:$BW$498,24,0),"")</f>
        <v/>
      </c>
      <c r="O344" s="62"/>
      <c r="P344" s="65" t="str">
        <f>+IFERROR(VLOOKUP(#REF!&amp;"-"&amp;ROW()-108,[1]ワークシート!$C$2:$BW$498,25,0),"")</f>
        <v/>
      </c>
      <c r="Q344" s="65"/>
      <c r="R344" s="74" t="str">
        <f>+IFERROR(VLOOKUP(#REF!&amp;"-"&amp;ROW()-108,[1]ワークシート!$C$2:$BW$498,55,0),"")</f>
        <v/>
      </c>
      <c r="S344" s="74"/>
      <c r="T344" s="74"/>
      <c r="U344" s="65" t="str">
        <f>+IFERROR(VLOOKUP(#REF!&amp;"-"&amp;ROW()-108,[1]ワークシート!$C$2:$BW$498,60,0),"")</f>
        <v/>
      </c>
      <c r="V344" s="65"/>
      <c r="W344" s="65" t="str">
        <f>+IFERROR(VLOOKUP(#REF!&amp;"-"&amp;ROW()-108,[1]ワークシート!$C$2:$BW$498,61,0),"")</f>
        <v/>
      </c>
      <c r="X344" s="65"/>
      <c r="Y344" s="65"/>
      <c r="Z344" s="40" t="str">
        <f t="shared" si="8"/>
        <v/>
      </c>
      <c r="AA344" s="40"/>
      <c r="AB344" s="95" t="str">
        <f>+IFERROR(IF(VLOOKUP(#REF!&amp;"-"&amp;ROW()-108,[1]ワークシート!$C$2:$BW$498,13,0)="","",VLOOKUP(#REF!&amp;"-"&amp;ROW()-108,[1]ワークシート!$C$2:$BW$498,13,0)),"")</f>
        <v/>
      </c>
      <c r="AC344" s="95"/>
      <c r="AD344" s="95" t="str">
        <f>+IFERROR(VLOOKUP(#REF!&amp;"-"&amp;ROW()-108,[1]ワークシート!$C$2:$BW$498,30,0),"")</f>
        <v/>
      </c>
      <c r="AE344" s="95"/>
      <c r="AF344" s="40" t="str">
        <f t="shared" si="9"/>
        <v/>
      </c>
      <c r="AG344" s="40"/>
      <c r="AH344" s="40"/>
      <c r="AI344" s="40"/>
      <c r="AJ344" s="95" t="str">
        <f>+IFERROR(IF(VLOOKUP(#REF!&amp;"-"&amp;ROW()-108,[1]ワークシート!$C$2:$BW$498,31,0)="","",VLOOKUP(#REF!&amp;"-"&amp;ROW()-108,[1]ワークシート!$C$2:$BW$498,31,0)),"")</f>
        <v/>
      </c>
      <c r="AK344" s="2"/>
      <c r="AL344" s="2"/>
      <c r="AM344" s="2"/>
      <c r="AN344" s="2"/>
      <c r="AO344" s="2"/>
      <c r="AP344" s="2"/>
      <c r="AQ344" s="2"/>
      <c r="AR344" s="2"/>
      <c r="AS344" s="2"/>
      <c r="AT344" s="2"/>
      <c r="AU344" s="2"/>
      <c r="AV344" s="2"/>
      <c r="AW344" s="2"/>
      <c r="AX344" s="2"/>
      <c r="AY344" s="2"/>
      <c r="AZ344" s="2"/>
      <c r="BA344" s="2"/>
      <c r="BB344" s="2"/>
      <c r="BC344" s="2"/>
      <c r="BD344" s="2"/>
      <c r="BE344" s="2"/>
    </row>
    <row r="345" spans="1:57" ht="35.1" hidden="1" customHeight="1">
      <c r="A345" s="2"/>
      <c r="B345" s="13" t="str">
        <f>+IFERROR(VLOOKUP(#REF!&amp;"-"&amp;ROW()-108,[1]ワークシート!$C$2:$BW$498,9,0),"")</f>
        <v/>
      </c>
      <c r="C345" s="24"/>
      <c r="D345" s="29" t="str">
        <f>+IFERROR(IF(VLOOKUP(#REF!&amp;"-"&amp;ROW()-108,[1]ワークシート!$C$2:$BW$498,10,0)="","",VLOOKUP(#REF!&amp;"-"&amp;ROW()-108,[1]ワークシート!$C$2:$BW$498,10,0)),"")</f>
        <v/>
      </c>
      <c r="E345" s="24"/>
      <c r="F345" s="13" t="str">
        <f>+IFERROR(VLOOKUP(#REF!&amp;"-"&amp;ROW()-108,[1]ワークシート!$C$2:$BW$498,11,0),"")</f>
        <v/>
      </c>
      <c r="G345" s="24"/>
      <c r="H345" s="40" t="str">
        <f>+IFERROR(VLOOKUP(#REF!&amp;"-"&amp;ROW()-108,[1]ワークシート!$C$2:$BW$498,12,0),"")</f>
        <v/>
      </c>
      <c r="I3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5" s="48"/>
      <c r="K345" s="13" t="str">
        <f>+IFERROR(VLOOKUP(#REF!&amp;"-"&amp;ROW()-108,[1]ワークシート!$C$2:$BW$498,19,0),"")</f>
        <v/>
      </c>
      <c r="L345" s="29"/>
      <c r="M345" s="24"/>
      <c r="N345" s="55" t="str">
        <f>+IFERROR(VLOOKUP(#REF!&amp;"-"&amp;ROW()-108,[1]ワークシート!$C$2:$BW$498,24,0),"")</f>
        <v/>
      </c>
      <c r="O345" s="62"/>
      <c r="P345" s="65" t="str">
        <f>+IFERROR(VLOOKUP(#REF!&amp;"-"&amp;ROW()-108,[1]ワークシート!$C$2:$BW$498,25,0),"")</f>
        <v/>
      </c>
      <c r="Q345" s="65"/>
      <c r="R345" s="74" t="str">
        <f>+IFERROR(VLOOKUP(#REF!&amp;"-"&amp;ROW()-108,[1]ワークシート!$C$2:$BW$498,55,0),"")</f>
        <v/>
      </c>
      <c r="S345" s="74"/>
      <c r="T345" s="74"/>
      <c r="U345" s="65" t="str">
        <f>+IFERROR(VLOOKUP(#REF!&amp;"-"&amp;ROW()-108,[1]ワークシート!$C$2:$BW$498,60,0),"")</f>
        <v/>
      </c>
      <c r="V345" s="65"/>
      <c r="W345" s="65" t="str">
        <f>+IFERROR(VLOOKUP(#REF!&amp;"-"&amp;ROW()-108,[1]ワークシート!$C$2:$BW$498,61,0),"")</f>
        <v/>
      </c>
      <c r="X345" s="65"/>
      <c r="Y345" s="65"/>
      <c r="Z345" s="40" t="str">
        <f t="shared" si="8"/>
        <v/>
      </c>
      <c r="AA345" s="40"/>
      <c r="AB345" s="95" t="str">
        <f>+IFERROR(IF(VLOOKUP(#REF!&amp;"-"&amp;ROW()-108,[1]ワークシート!$C$2:$BW$498,13,0)="","",VLOOKUP(#REF!&amp;"-"&amp;ROW()-108,[1]ワークシート!$C$2:$BW$498,13,0)),"")</f>
        <v/>
      </c>
      <c r="AC345" s="95"/>
      <c r="AD345" s="95" t="str">
        <f>+IFERROR(VLOOKUP(#REF!&amp;"-"&amp;ROW()-108,[1]ワークシート!$C$2:$BW$498,30,0),"")</f>
        <v/>
      </c>
      <c r="AE345" s="95"/>
      <c r="AF345" s="40" t="str">
        <f t="shared" si="9"/>
        <v/>
      </c>
      <c r="AG345" s="40"/>
      <c r="AH345" s="40"/>
      <c r="AI345" s="40"/>
      <c r="AJ345" s="95" t="str">
        <f>+IFERROR(IF(VLOOKUP(#REF!&amp;"-"&amp;ROW()-108,[1]ワークシート!$C$2:$BW$498,31,0)="","",VLOOKUP(#REF!&amp;"-"&amp;ROW()-108,[1]ワークシート!$C$2:$BW$498,31,0)),"")</f>
        <v/>
      </c>
      <c r="AK345" s="2"/>
      <c r="AL345" s="2"/>
      <c r="AM345" s="2"/>
      <c r="AN345" s="2"/>
      <c r="AO345" s="2"/>
      <c r="AP345" s="2"/>
      <c r="AQ345" s="2"/>
      <c r="AR345" s="2"/>
      <c r="AS345" s="2"/>
      <c r="AT345" s="2"/>
      <c r="AU345" s="2"/>
      <c r="AV345" s="2"/>
      <c r="AW345" s="2"/>
      <c r="AX345" s="2"/>
      <c r="AY345" s="2"/>
      <c r="AZ345" s="2"/>
      <c r="BA345" s="2"/>
      <c r="BB345" s="2"/>
      <c r="BC345" s="2"/>
      <c r="BD345" s="2"/>
      <c r="BE345" s="2"/>
    </row>
    <row r="346" spans="1:57" ht="35.1" hidden="1" customHeight="1">
      <c r="A346" s="2"/>
      <c r="B346" s="13" t="str">
        <f>+IFERROR(VLOOKUP(#REF!&amp;"-"&amp;ROW()-108,[1]ワークシート!$C$2:$BW$498,9,0),"")</f>
        <v/>
      </c>
      <c r="C346" s="24"/>
      <c r="D346" s="29" t="str">
        <f>+IFERROR(IF(VLOOKUP(#REF!&amp;"-"&amp;ROW()-108,[1]ワークシート!$C$2:$BW$498,10,0)="","",VLOOKUP(#REF!&amp;"-"&amp;ROW()-108,[1]ワークシート!$C$2:$BW$498,10,0)),"")</f>
        <v/>
      </c>
      <c r="E346" s="24"/>
      <c r="F346" s="13" t="str">
        <f>+IFERROR(VLOOKUP(#REF!&amp;"-"&amp;ROW()-108,[1]ワークシート!$C$2:$BW$498,11,0),"")</f>
        <v/>
      </c>
      <c r="G346" s="24"/>
      <c r="H346" s="40" t="str">
        <f>+IFERROR(VLOOKUP(#REF!&amp;"-"&amp;ROW()-108,[1]ワークシート!$C$2:$BW$498,12,0),"")</f>
        <v/>
      </c>
      <c r="I3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6" s="48"/>
      <c r="K346" s="13" t="str">
        <f>+IFERROR(VLOOKUP(#REF!&amp;"-"&amp;ROW()-108,[1]ワークシート!$C$2:$BW$498,19,0),"")</f>
        <v/>
      </c>
      <c r="L346" s="29"/>
      <c r="M346" s="24"/>
      <c r="N346" s="55" t="str">
        <f>+IFERROR(VLOOKUP(#REF!&amp;"-"&amp;ROW()-108,[1]ワークシート!$C$2:$BW$498,24,0),"")</f>
        <v/>
      </c>
      <c r="O346" s="62"/>
      <c r="P346" s="65" t="str">
        <f>+IFERROR(VLOOKUP(#REF!&amp;"-"&amp;ROW()-108,[1]ワークシート!$C$2:$BW$498,25,0),"")</f>
        <v/>
      </c>
      <c r="Q346" s="65"/>
      <c r="R346" s="74" t="str">
        <f>+IFERROR(VLOOKUP(#REF!&amp;"-"&amp;ROW()-108,[1]ワークシート!$C$2:$BW$498,55,0),"")</f>
        <v/>
      </c>
      <c r="S346" s="74"/>
      <c r="T346" s="74"/>
      <c r="U346" s="65" t="str">
        <f>+IFERROR(VLOOKUP(#REF!&amp;"-"&amp;ROW()-108,[1]ワークシート!$C$2:$BW$498,60,0),"")</f>
        <v/>
      </c>
      <c r="V346" s="65"/>
      <c r="W346" s="65" t="str">
        <f>+IFERROR(VLOOKUP(#REF!&amp;"-"&amp;ROW()-108,[1]ワークシート!$C$2:$BW$498,61,0),"")</f>
        <v/>
      </c>
      <c r="X346" s="65"/>
      <c r="Y346" s="65"/>
      <c r="Z346" s="40" t="str">
        <f t="shared" si="8"/>
        <v/>
      </c>
      <c r="AA346" s="40"/>
      <c r="AB346" s="95" t="str">
        <f>+IFERROR(IF(VLOOKUP(#REF!&amp;"-"&amp;ROW()-108,[1]ワークシート!$C$2:$BW$498,13,0)="","",VLOOKUP(#REF!&amp;"-"&amp;ROW()-108,[1]ワークシート!$C$2:$BW$498,13,0)),"")</f>
        <v/>
      </c>
      <c r="AC346" s="95"/>
      <c r="AD346" s="95" t="str">
        <f>+IFERROR(VLOOKUP(#REF!&amp;"-"&amp;ROW()-108,[1]ワークシート!$C$2:$BW$498,30,0),"")</f>
        <v/>
      </c>
      <c r="AE346" s="95"/>
      <c r="AF346" s="40" t="str">
        <f t="shared" si="9"/>
        <v/>
      </c>
      <c r="AG346" s="40"/>
      <c r="AH346" s="40"/>
      <c r="AI346" s="40"/>
      <c r="AJ346" s="95" t="str">
        <f>+IFERROR(IF(VLOOKUP(#REF!&amp;"-"&amp;ROW()-108,[1]ワークシート!$C$2:$BW$498,31,0)="","",VLOOKUP(#REF!&amp;"-"&amp;ROW()-108,[1]ワークシート!$C$2:$BW$498,31,0)),"")</f>
        <v/>
      </c>
      <c r="AK346" s="2"/>
      <c r="AL346" s="2"/>
      <c r="AM346" s="2"/>
      <c r="AN346" s="2"/>
      <c r="AO346" s="2"/>
      <c r="AP346" s="2"/>
      <c r="AQ346" s="2"/>
      <c r="AR346" s="2"/>
      <c r="AS346" s="2"/>
      <c r="AT346" s="2"/>
      <c r="AU346" s="2"/>
      <c r="AV346" s="2"/>
      <c r="AW346" s="2"/>
      <c r="AX346" s="2"/>
      <c r="AY346" s="2"/>
      <c r="AZ346" s="2"/>
      <c r="BA346" s="2"/>
      <c r="BB346" s="2"/>
      <c r="BC346" s="2"/>
      <c r="BD346" s="2"/>
      <c r="BE346" s="2"/>
    </row>
    <row r="347" spans="1:57" ht="35.1" hidden="1" customHeight="1">
      <c r="A347" s="2"/>
      <c r="B347" s="13" t="str">
        <f>+IFERROR(VLOOKUP(#REF!&amp;"-"&amp;ROW()-108,[1]ワークシート!$C$2:$BW$498,9,0),"")</f>
        <v/>
      </c>
      <c r="C347" s="24"/>
      <c r="D347" s="29" t="str">
        <f>+IFERROR(IF(VLOOKUP(#REF!&amp;"-"&amp;ROW()-108,[1]ワークシート!$C$2:$BW$498,10,0)="","",VLOOKUP(#REF!&amp;"-"&amp;ROW()-108,[1]ワークシート!$C$2:$BW$498,10,0)),"")</f>
        <v/>
      </c>
      <c r="E347" s="24"/>
      <c r="F347" s="13" t="str">
        <f>+IFERROR(VLOOKUP(#REF!&amp;"-"&amp;ROW()-108,[1]ワークシート!$C$2:$BW$498,11,0),"")</f>
        <v/>
      </c>
      <c r="G347" s="24"/>
      <c r="H347" s="40" t="str">
        <f>+IFERROR(VLOOKUP(#REF!&amp;"-"&amp;ROW()-108,[1]ワークシート!$C$2:$BW$498,12,0),"")</f>
        <v/>
      </c>
      <c r="I3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7" s="48"/>
      <c r="K347" s="13" t="str">
        <f>+IFERROR(VLOOKUP(#REF!&amp;"-"&amp;ROW()-108,[1]ワークシート!$C$2:$BW$498,19,0),"")</f>
        <v/>
      </c>
      <c r="L347" s="29"/>
      <c r="M347" s="24"/>
      <c r="N347" s="55" t="str">
        <f>+IFERROR(VLOOKUP(#REF!&amp;"-"&amp;ROW()-108,[1]ワークシート!$C$2:$BW$498,24,0),"")</f>
        <v/>
      </c>
      <c r="O347" s="62"/>
      <c r="P347" s="65" t="str">
        <f>+IFERROR(VLOOKUP(#REF!&amp;"-"&amp;ROW()-108,[1]ワークシート!$C$2:$BW$498,25,0),"")</f>
        <v/>
      </c>
      <c r="Q347" s="65"/>
      <c r="R347" s="74" t="str">
        <f>+IFERROR(VLOOKUP(#REF!&amp;"-"&amp;ROW()-108,[1]ワークシート!$C$2:$BW$498,55,0),"")</f>
        <v/>
      </c>
      <c r="S347" s="74"/>
      <c r="T347" s="74"/>
      <c r="U347" s="65" t="str">
        <f>+IFERROR(VLOOKUP(#REF!&amp;"-"&amp;ROW()-108,[1]ワークシート!$C$2:$BW$498,60,0),"")</f>
        <v/>
      </c>
      <c r="V347" s="65"/>
      <c r="W347" s="65" t="str">
        <f>+IFERROR(VLOOKUP(#REF!&amp;"-"&amp;ROW()-108,[1]ワークシート!$C$2:$BW$498,61,0),"")</f>
        <v/>
      </c>
      <c r="X347" s="65"/>
      <c r="Y347" s="65"/>
      <c r="Z347" s="40" t="str">
        <f t="shared" si="8"/>
        <v/>
      </c>
      <c r="AA347" s="40"/>
      <c r="AB347" s="95" t="str">
        <f>+IFERROR(IF(VLOOKUP(#REF!&amp;"-"&amp;ROW()-108,[1]ワークシート!$C$2:$BW$498,13,0)="","",VLOOKUP(#REF!&amp;"-"&amp;ROW()-108,[1]ワークシート!$C$2:$BW$498,13,0)),"")</f>
        <v/>
      </c>
      <c r="AC347" s="95"/>
      <c r="AD347" s="95" t="str">
        <f>+IFERROR(VLOOKUP(#REF!&amp;"-"&amp;ROW()-108,[1]ワークシート!$C$2:$BW$498,30,0),"")</f>
        <v/>
      </c>
      <c r="AE347" s="95"/>
      <c r="AF347" s="40" t="str">
        <f t="shared" si="9"/>
        <v/>
      </c>
      <c r="AG347" s="40"/>
      <c r="AH347" s="40"/>
      <c r="AI347" s="40"/>
      <c r="AJ347" s="95" t="str">
        <f>+IFERROR(IF(VLOOKUP(#REF!&amp;"-"&amp;ROW()-108,[1]ワークシート!$C$2:$BW$498,31,0)="","",VLOOKUP(#REF!&amp;"-"&amp;ROW()-108,[1]ワークシート!$C$2:$BW$498,31,0)),"")</f>
        <v/>
      </c>
      <c r="AK347" s="2"/>
      <c r="AL347" s="2"/>
      <c r="AM347" s="2"/>
      <c r="AN347" s="2"/>
      <c r="AO347" s="2"/>
      <c r="AP347" s="2"/>
      <c r="AQ347" s="2"/>
      <c r="AR347" s="2"/>
      <c r="AS347" s="2"/>
      <c r="AT347" s="2"/>
      <c r="AU347" s="2"/>
      <c r="AV347" s="2"/>
      <c r="AW347" s="2"/>
      <c r="AX347" s="2"/>
      <c r="AY347" s="2"/>
      <c r="AZ347" s="2"/>
      <c r="BA347" s="2"/>
      <c r="BB347" s="2"/>
      <c r="BC347" s="2"/>
      <c r="BD347" s="2"/>
      <c r="BE347" s="2"/>
    </row>
    <row r="348" spans="1:57" ht="35.1" hidden="1" customHeight="1">
      <c r="A348" s="2"/>
      <c r="B348" s="13" t="str">
        <f>+IFERROR(VLOOKUP(#REF!&amp;"-"&amp;ROW()-108,[1]ワークシート!$C$2:$BW$498,9,0),"")</f>
        <v/>
      </c>
      <c r="C348" s="24"/>
      <c r="D348" s="29" t="str">
        <f>+IFERROR(IF(VLOOKUP(#REF!&amp;"-"&amp;ROW()-108,[1]ワークシート!$C$2:$BW$498,10,0)="","",VLOOKUP(#REF!&amp;"-"&amp;ROW()-108,[1]ワークシート!$C$2:$BW$498,10,0)),"")</f>
        <v/>
      </c>
      <c r="E348" s="24"/>
      <c r="F348" s="13" t="str">
        <f>+IFERROR(VLOOKUP(#REF!&amp;"-"&amp;ROW()-108,[1]ワークシート!$C$2:$BW$498,11,0),"")</f>
        <v/>
      </c>
      <c r="G348" s="24"/>
      <c r="H348" s="40" t="str">
        <f>+IFERROR(VLOOKUP(#REF!&amp;"-"&amp;ROW()-108,[1]ワークシート!$C$2:$BW$498,12,0),"")</f>
        <v/>
      </c>
      <c r="I3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8" s="48"/>
      <c r="K348" s="13" t="str">
        <f>+IFERROR(VLOOKUP(#REF!&amp;"-"&amp;ROW()-108,[1]ワークシート!$C$2:$BW$498,19,0),"")</f>
        <v/>
      </c>
      <c r="L348" s="29"/>
      <c r="M348" s="24"/>
      <c r="N348" s="55" t="str">
        <f>+IFERROR(VLOOKUP(#REF!&amp;"-"&amp;ROW()-108,[1]ワークシート!$C$2:$BW$498,24,0),"")</f>
        <v/>
      </c>
      <c r="O348" s="62"/>
      <c r="P348" s="65" t="str">
        <f>+IFERROR(VLOOKUP(#REF!&amp;"-"&amp;ROW()-108,[1]ワークシート!$C$2:$BW$498,25,0),"")</f>
        <v/>
      </c>
      <c r="Q348" s="65"/>
      <c r="R348" s="74" t="str">
        <f>+IFERROR(VLOOKUP(#REF!&amp;"-"&amp;ROW()-108,[1]ワークシート!$C$2:$BW$498,55,0),"")</f>
        <v/>
      </c>
      <c r="S348" s="74"/>
      <c r="T348" s="74"/>
      <c r="U348" s="65" t="str">
        <f>+IFERROR(VLOOKUP(#REF!&amp;"-"&amp;ROW()-108,[1]ワークシート!$C$2:$BW$498,60,0),"")</f>
        <v/>
      </c>
      <c r="V348" s="65"/>
      <c r="W348" s="65" t="str">
        <f>+IFERROR(VLOOKUP(#REF!&amp;"-"&amp;ROW()-108,[1]ワークシート!$C$2:$BW$498,61,0),"")</f>
        <v/>
      </c>
      <c r="X348" s="65"/>
      <c r="Y348" s="65"/>
      <c r="Z348" s="40" t="str">
        <f t="shared" si="8"/>
        <v/>
      </c>
      <c r="AA348" s="40"/>
      <c r="AB348" s="95" t="str">
        <f>+IFERROR(IF(VLOOKUP(#REF!&amp;"-"&amp;ROW()-108,[1]ワークシート!$C$2:$BW$498,13,0)="","",VLOOKUP(#REF!&amp;"-"&amp;ROW()-108,[1]ワークシート!$C$2:$BW$498,13,0)),"")</f>
        <v/>
      </c>
      <c r="AC348" s="95"/>
      <c r="AD348" s="95" t="str">
        <f>+IFERROR(VLOOKUP(#REF!&amp;"-"&amp;ROW()-108,[1]ワークシート!$C$2:$BW$498,30,0),"")</f>
        <v/>
      </c>
      <c r="AE348" s="95"/>
      <c r="AF348" s="40" t="str">
        <f t="shared" si="9"/>
        <v/>
      </c>
      <c r="AG348" s="40"/>
      <c r="AH348" s="40"/>
      <c r="AI348" s="40"/>
      <c r="AJ348" s="95" t="str">
        <f>+IFERROR(IF(VLOOKUP(#REF!&amp;"-"&amp;ROW()-108,[1]ワークシート!$C$2:$BW$498,31,0)="","",VLOOKUP(#REF!&amp;"-"&amp;ROW()-108,[1]ワークシート!$C$2:$BW$498,31,0)),"")</f>
        <v/>
      </c>
      <c r="AK348" s="2"/>
      <c r="AL348" s="2"/>
      <c r="AM348" s="2"/>
      <c r="AN348" s="2"/>
      <c r="AO348" s="2"/>
      <c r="AP348" s="2"/>
      <c r="AQ348" s="2"/>
      <c r="AR348" s="2"/>
      <c r="AS348" s="2"/>
      <c r="AT348" s="2"/>
      <c r="AU348" s="2"/>
      <c r="AV348" s="2"/>
      <c r="AW348" s="2"/>
      <c r="AX348" s="2"/>
      <c r="AY348" s="2"/>
      <c r="AZ348" s="2"/>
      <c r="BA348" s="2"/>
      <c r="BB348" s="2"/>
      <c r="BC348" s="2"/>
      <c r="BD348" s="2"/>
      <c r="BE348" s="2"/>
    </row>
    <row r="349" spans="1:57" ht="35.1" hidden="1" customHeight="1">
      <c r="A349" s="2"/>
      <c r="B349" s="13" t="str">
        <f>+IFERROR(VLOOKUP(#REF!&amp;"-"&amp;ROW()-108,[1]ワークシート!$C$2:$BW$498,9,0),"")</f>
        <v/>
      </c>
      <c r="C349" s="24"/>
      <c r="D349" s="29" t="str">
        <f>+IFERROR(IF(VLOOKUP(#REF!&amp;"-"&amp;ROW()-108,[1]ワークシート!$C$2:$BW$498,10,0)="","",VLOOKUP(#REF!&amp;"-"&amp;ROW()-108,[1]ワークシート!$C$2:$BW$498,10,0)),"")</f>
        <v/>
      </c>
      <c r="E349" s="24"/>
      <c r="F349" s="13" t="str">
        <f>+IFERROR(VLOOKUP(#REF!&amp;"-"&amp;ROW()-108,[1]ワークシート!$C$2:$BW$498,11,0),"")</f>
        <v/>
      </c>
      <c r="G349" s="24"/>
      <c r="H349" s="40" t="str">
        <f>+IFERROR(VLOOKUP(#REF!&amp;"-"&amp;ROW()-108,[1]ワークシート!$C$2:$BW$498,12,0),"")</f>
        <v/>
      </c>
      <c r="I3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9" s="48"/>
      <c r="K349" s="13" t="str">
        <f>+IFERROR(VLOOKUP(#REF!&amp;"-"&amp;ROW()-108,[1]ワークシート!$C$2:$BW$498,19,0),"")</f>
        <v/>
      </c>
      <c r="L349" s="29"/>
      <c r="M349" s="24"/>
      <c r="N349" s="55" t="str">
        <f>+IFERROR(VLOOKUP(#REF!&amp;"-"&amp;ROW()-108,[1]ワークシート!$C$2:$BW$498,24,0),"")</f>
        <v/>
      </c>
      <c r="O349" s="62"/>
      <c r="P349" s="65" t="str">
        <f>+IFERROR(VLOOKUP(#REF!&amp;"-"&amp;ROW()-108,[1]ワークシート!$C$2:$BW$498,25,0),"")</f>
        <v/>
      </c>
      <c r="Q349" s="65"/>
      <c r="R349" s="74" t="str">
        <f>+IFERROR(VLOOKUP(#REF!&amp;"-"&amp;ROW()-108,[1]ワークシート!$C$2:$BW$498,55,0),"")</f>
        <v/>
      </c>
      <c r="S349" s="74"/>
      <c r="T349" s="74"/>
      <c r="U349" s="65" t="str">
        <f>+IFERROR(VLOOKUP(#REF!&amp;"-"&amp;ROW()-108,[1]ワークシート!$C$2:$BW$498,60,0),"")</f>
        <v/>
      </c>
      <c r="V349" s="65"/>
      <c r="W349" s="65" t="str">
        <f>+IFERROR(VLOOKUP(#REF!&amp;"-"&amp;ROW()-108,[1]ワークシート!$C$2:$BW$498,61,0),"")</f>
        <v/>
      </c>
      <c r="X349" s="65"/>
      <c r="Y349" s="65"/>
      <c r="Z349" s="40" t="str">
        <f t="shared" si="8"/>
        <v/>
      </c>
      <c r="AA349" s="40"/>
      <c r="AB349" s="95" t="str">
        <f>+IFERROR(IF(VLOOKUP(#REF!&amp;"-"&amp;ROW()-108,[1]ワークシート!$C$2:$BW$498,13,0)="","",VLOOKUP(#REF!&amp;"-"&amp;ROW()-108,[1]ワークシート!$C$2:$BW$498,13,0)),"")</f>
        <v/>
      </c>
      <c r="AC349" s="95"/>
      <c r="AD349" s="95" t="str">
        <f>+IFERROR(VLOOKUP(#REF!&amp;"-"&amp;ROW()-108,[1]ワークシート!$C$2:$BW$498,30,0),"")</f>
        <v/>
      </c>
      <c r="AE349" s="95"/>
      <c r="AF349" s="40" t="str">
        <f t="shared" si="9"/>
        <v/>
      </c>
      <c r="AG349" s="40"/>
      <c r="AH349" s="40"/>
      <c r="AI349" s="40"/>
      <c r="AJ349" s="95" t="str">
        <f>+IFERROR(IF(VLOOKUP(#REF!&amp;"-"&amp;ROW()-108,[1]ワークシート!$C$2:$BW$498,31,0)="","",VLOOKUP(#REF!&amp;"-"&amp;ROW()-108,[1]ワークシート!$C$2:$BW$498,31,0)),"")</f>
        <v/>
      </c>
      <c r="AK349" s="2"/>
      <c r="AL349" s="2"/>
      <c r="AM349" s="2"/>
      <c r="AN349" s="2"/>
      <c r="AO349" s="2"/>
      <c r="AP349" s="2"/>
      <c r="AQ349" s="2"/>
      <c r="AR349" s="2"/>
      <c r="AS349" s="2"/>
      <c r="AT349" s="2"/>
      <c r="AU349" s="2"/>
      <c r="AV349" s="2"/>
      <c r="AW349" s="2"/>
      <c r="AX349" s="2"/>
      <c r="AY349" s="2"/>
      <c r="AZ349" s="2"/>
      <c r="BA349" s="2"/>
      <c r="BB349" s="2"/>
      <c r="BC349" s="2"/>
      <c r="BD349" s="2"/>
      <c r="BE349" s="2"/>
    </row>
    <row r="350" spans="1:57" ht="35.1" hidden="1" customHeight="1">
      <c r="A350" s="2"/>
      <c r="B350" s="13" t="str">
        <f>+IFERROR(VLOOKUP(#REF!&amp;"-"&amp;ROW()-108,[1]ワークシート!$C$2:$BW$498,9,0),"")</f>
        <v/>
      </c>
      <c r="C350" s="24"/>
      <c r="D350" s="29" t="str">
        <f>+IFERROR(IF(VLOOKUP(#REF!&amp;"-"&amp;ROW()-108,[1]ワークシート!$C$2:$BW$498,10,0)="","",VLOOKUP(#REF!&amp;"-"&amp;ROW()-108,[1]ワークシート!$C$2:$BW$498,10,0)),"")</f>
        <v/>
      </c>
      <c r="E350" s="24"/>
      <c r="F350" s="13" t="str">
        <f>+IFERROR(VLOOKUP(#REF!&amp;"-"&amp;ROW()-108,[1]ワークシート!$C$2:$BW$498,11,0),"")</f>
        <v/>
      </c>
      <c r="G350" s="24"/>
      <c r="H350" s="40" t="str">
        <f>+IFERROR(VLOOKUP(#REF!&amp;"-"&amp;ROW()-108,[1]ワークシート!$C$2:$BW$498,12,0),"")</f>
        <v/>
      </c>
      <c r="I3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0" s="48"/>
      <c r="K350" s="13" t="str">
        <f>+IFERROR(VLOOKUP(#REF!&amp;"-"&amp;ROW()-108,[1]ワークシート!$C$2:$BW$498,19,0),"")</f>
        <v/>
      </c>
      <c r="L350" s="29"/>
      <c r="M350" s="24"/>
      <c r="N350" s="55" t="str">
        <f>+IFERROR(VLOOKUP(#REF!&amp;"-"&amp;ROW()-108,[1]ワークシート!$C$2:$BW$498,24,0),"")</f>
        <v/>
      </c>
      <c r="O350" s="62"/>
      <c r="P350" s="65" t="str">
        <f>+IFERROR(VLOOKUP(#REF!&amp;"-"&amp;ROW()-108,[1]ワークシート!$C$2:$BW$498,25,0),"")</f>
        <v/>
      </c>
      <c r="Q350" s="65"/>
      <c r="R350" s="74" t="str">
        <f>+IFERROR(VLOOKUP(#REF!&amp;"-"&amp;ROW()-108,[1]ワークシート!$C$2:$BW$498,55,0),"")</f>
        <v/>
      </c>
      <c r="S350" s="74"/>
      <c r="T350" s="74"/>
      <c r="U350" s="65" t="str">
        <f>+IFERROR(VLOOKUP(#REF!&amp;"-"&amp;ROW()-108,[1]ワークシート!$C$2:$BW$498,60,0),"")</f>
        <v/>
      </c>
      <c r="V350" s="65"/>
      <c r="W350" s="65" t="str">
        <f>+IFERROR(VLOOKUP(#REF!&amp;"-"&amp;ROW()-108,[1]ワークシート!$C$2:$BW$498,61,0),"")</f>
        <v/>
      </c>
      <c r="X350" s="65"/>
      <c r="Y350" s="65"/>
      <c r="Z350" s="40" t="str">
        <f t="shared" si="8"/>
        <v/>
      </c>
      <c r="AA350" s="40"/>
      <c r="AB350" s="95" t="str">
        <f>+IFERROR(IF(VLOOKUP(#REF!&amp;"-"&amp;ROW()-108,[1]ワークシート!$C$2:$BW$498,13,0)="","",VLOOKUP(#REF!&amp;"-"&amp;ROW()-108,[1]ワークシート!$C$2:$BW$498,13,0)),"")</f>
        <v/>
      </c>
      <c r="AC350" s="95"/>
      <c r="AD350" s="95" t="str">
        <f>+IFERROR(VLOOKUP(#REF!&amp;"-"&amp;ROW()-108,[1]ワークシート!$C$2:$BW$498,30,0),"")</f>
        <v/>
      </c>
      <c r="AE350" s="95"/>
      <c r="AF350" s="40" t="str">
        <f t="shared" si="9"/>
        <v/>
      </c>
      <c r="AG350" s="40"/>
      <c r="AH350" s="40"/>
      <c r="AI350" s="40"/>
      <c r="AJ350" s="95" t="str">
        <f>+IFERROR(IF(VLOOKUP(#REF!&amp;"-"&amp;ROW()-108,[1]ワークシート!$C$2:$BW$498,31,0)="","",VLOOKUP(#REF!&amp;"-"&amp;ROW()-108,[1]ワークシート!$C$2:$BW$498,31,0)),"")</f>
        <v/>
      </c>
      <c r="AK350" s="2"/>
      <c r="AL350" s="2"/>
      <c r="AM350" s="2"/>
      <c r="AN350" s="2"/>
      <c r="AO350" s="2"/>
      <c r="AP350" s="2"/>
      <c r="AQ350" s="2"/>
      <c r="AR350" s="2"/>
      <c r="AS350" s="2"/>
      <c r="AT350" s="2"/>
      <c r="AU350" s="2"/>
      <c r="AV350" s="2"/>
      <c r="AW350" s="2"/>
      <c r="AX350" s="2"/>
      <c r="AY350" s="2"/>
      <c r="AZ350" s="2"/>
      <c r="BA350" s="2"/>
      <c r="BB350" s="2"/>
      <c r="BC350" s="2"/>
      <c r="BD350" s="2"/>
      <c r="BE350" s="2"/>
    </row>
    <row r="351" spans="1:57" ht="35.1" hidden="1" customHeight="1">
      <c r="A351" s="2"/>
      <c r="B351" s="13" t="str">
        <f>+IFERROR(VLOOKUP(#REF!&amp;"-"&amp;ROW()-108,[1]ワークシート!$C$2:$BW$498,9,0),"")</f>
        <v/>
      </c>
      <c r="C351" s="24"/>
      <c r="D351" s="29" t="str">
        <f>+IFERROR(IF(VLOOKUP(#REF!&amp;"-"&amp;ROW()-108,[1]ワークシート!$C$2:$BW$498,10,0)="","",VLOOKUP(#REF!&amp;"-"&amp;ROW()-108,[1]ワークシート!$C$2:$BW$498,10,0)),"")</f>
        <v/>
      </c>
      <c r="E351" s="24"/>
      <c r="F351" s="13" t="str">
        <f>+IFERROR(VLOOKUP(#REF!&amp;"-"&amp;ROW()-108,[1]ワークシート!$C$2:$BW$498,11,0),"")</f>
        <v/>
      </c>
      <c r="G351" s="24"/>
      <c r="H351" s="40" t="str">
        <f>+IFERROR(VLOOKUP(#REF!&amp;"-"&amp;ROW()-108,[1]ワークシート!$C$2:$BW$498,12,0),"")</f>
        <v/>
      </c>
      <c r="I3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1" s="48"/>
      <c r="K351" s="13" t="str">
        <f>+IFERROR(VLOOKUP(#REF!&amp;"-"&amp;ROW()-108,[1]ワークシート!$C$2:$BW$498,19,0),"")</f>
        <v/>
      </c>
      <c r="L351" s="29"/>
      <c r="M351" s="24"/>
      <c r="N351" s="55" t="str">
        <f>+IFERROR(VLOOKUP(#REF!&amp;"-"&amp;ROW()-108,[1]ワークシート!$C$2:$BW$498,24,0),"")</f>
        <v/>
      </c>
      <c r="O351" s="62"/>
      <c r="P351" s="65" t="str">
        <f>+IFERROR(VLOOKUP(#REF!&amp;"-"&amp;ROW()-108,[1]ワークシート!$C$2:$BW$498,25,0),"")</f>
        <v/>
      </c>
      <c r="Q351" s="65"/>
      <c r="R351" s="74" t="str">
        <f>+IFERROR(VLOOKUP(#REF!&amp;"-"&amp;ROW()-108,[1]ワークシート!$C$2:$BW$498,55,0),"")</f>
        <v/>
      </c>
      <c r="S351" s="74"/>
      <c r="T351" s="74"/>
      <c r="U351" s="65" t="str">
        <f>+IFERROR(VLOOKUP(#REF!&amp;"-"&amp;ROW()-108,[1]ワークシート!$C$2:$BW$498,60,0),"")</f>
        <v/>
      </c>
      <c r="V351" s="65"/>
      <c r="W351" s="65" t="str">
        <f>+IFERROR(VLOOKUP(#REF!&amp;"-"&amp;ROW()-108,[1]ワークシート!$C$2:$BW$498,61,0),"")</f>
        <v/>
      </c>
      <c r="X351" s="65"/>
      <c r="Y351" s="65"/>
      <c r="Z351" s="40" t="str">
        <f t="shared" si="8"/>
        <v/>
      </c>
      <c r="AA351" s="40"/>
      <c r="AB351" s="95" t="str">
        <f>+IFERROR(IF(VLOOKUP(#REF!&amp;"-"&amp;ROW()-108,[1]ワークシート!$C$2:$BW$498,13,0)="","",VLOOKUP(#REF!&amp;"-"&amp;ROW()-108,[1]ワークシート!$C$2:$BW$498,13,0)),"")</f>
        <v/>
      </c>
      <c r="AC351" s="95"/>
      <c r="AD351" s="95" t="str">
        <f>+IFERROR(VLOOKUP(#REF!&amp;"-"&amp;ROW()-108,[1]ワークシート!$C$2:$BW$498,30,0),"")</f>
        <v/>
      </c>
      <c r="AE351" s="95"/>
      <c r="AF351" s="40" t="str">
        <f t="shared" si="9"/>
        <v/>
      </c>
      <c r="AG351" s="40"/>
      <c r="AH351" s="40"/>
      <c r="AI351" s="40"/>
      <c r="AJ351" s="95" t="str">
        <f>+IFERROR(IF(VLOOKUP(#REF!&amp;"-"&amp;ROW()-108,[1]ワークシート!$C$2:$BW$498,31,0)="","",VLOOKUP(#REF!&amp;"-"&amp;ROW()-108,[1]ワークシート!$C$2:$BW$498,31,0)),"")</f>
        <v/>
      </c>
      <c r="AK351" s="2"/>
      <c r="AL351" s="2"/>
      <c r="AM351" s="2"/>
      <c r="AN351" s="2"/>
      <c r="AO351" s="2"/>
      <c r="AP351" s="2"/>
      <c r="AQ351" s="2"/>
      <c r="AR351" s="2"/>
      <c r="AS351" s="2"/>
      <c r="AT351" s="2"/>
      <c r="AU351" s="2"/>
      <c r="AV351" s="2"/>
      <c r="AW351" s="2"/>
      <c r="AX351" s="2"/>
      <c r="AY351" s="2"/>
      <c r="AZ351" s="2"/>
      <c r="BA351" s="2"/>
      <c r="BB351" s="2"/>
      <c r="BC351" s="2"/>
      <c r="BD351" s="2"/>
      <c r="BE351" s="2"/>
    </row>
    <row r="352" spans="1:57" ht="35.1" hidden="1" customHeight="1">
      <c r="A352" s="2"/>
      <c r="B352" s="13" t="str">
        <f>+IFERROR(VLOOKUP(#REF!&amp;"-"&amp;ROW()-108,[1]ワークシート!$C$2:$BW$498,9,0),"")</f>
        <v/>
      </c>
      <c r="C352" s="24"/>
      <c r="D352" s="29" t="str">
        <f>+IFERROR(IF(VLOOKUP(#REF!&amp;"-"&amp;ROW()-108,[1]ワークシート!$C$2:$BW$498,10,0)="","",VLOOKUP(#REF!&amp;"-"&amp;ROW()-108,[1]ワークシート!$C$2:$BW$498,10,0)),"")</f>
        <v/>
      </c>
      <c r="E352" s="24"/>
      <c r="F352" s="13" t="str">
        <f>+IFERROR(VLOOKUP(#REF!&amp;"-"&amp;ROW()-108,[1]ワークシート!$C$2:$BW$498,11,0),"")</f>
        <v/>
      </c>
      <c r="G352" s="24"/>
      <c r="H352" s="40" t="str">
        <f>+IFERROR(VLOOKUP(#REF!&amp;"-"&amp;ROW()-108,[1]ワークシート!$C$2:$BW$498,12,0),"")</f>
        <v/>
      </c>
      <c r="I3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2" s="48"/>
      <c r="K352" s="13" t="str">
        <f>+IFERROR(VLOOKUP(#REF!&amp;"-"&amp;ROW()-108,[1]ワークシート!$C$2:$BW$498,19,0),"")</f>
        <v/>
      </c>
      <c r="L352" s="29"/>
      <c r="M352" s="24"/>
      <c r="N352" s="55" t="str">
        <f>+IFERROR(VLOOKUP(#REF!&amp;"-"&amp;ROW()-108,[1]ワークシート!$C$2:$BW$498,24,0),"")</f>
        <v/>
      </c>
      <c r="O352" s="62"/>
      <c r="P352" s="65" t="str">
        <f>+IFERROR(VLOOKUP(#REF!&amp;"-"&amp;ROW()-108,[1]ワークシート!$C$2:$BW$498,25,0),"")</f>
        <v/>
      </c>
      <c r="Q352" s="65"/>
      <c r="R352" s="74" t="str">
        <f>+IFERROR(VLOOKUP(#REF!&amp;"-"&amp;ROW()-108,[1]ワークシート!$C$2:$BW$498,55,0),"")</f>
        <v/>
      </c>
      <c r="S352" s="74"/>
      <c r="T352" s="74"/>
      <c r="U352" s="65" t="str">
        <f>+IFERROR(VLOOKUP(#REF!&amp;"-"&amp;ROW()-108,[1]ワークシート!$C$2:$BW$498,60,0),"")</f>
        <v/>
      </c>
      <c r="V352" s="65"/>
      <c r="W352" s="65" t="str">
        <f>+IFERROR(VLOOKUP(#REF!&amp;"-"&amp;ROW()-108,[1]ワークシート!$C$2:$BW$498,61,0),"")</f>
        <v/>
      </c>
      <c r="X352" s="65"/>
      <c r="Y352" s="65"/>
      <c r="Z352" s="40" t="str">
        <f t="shared" si="8"/>
        <v/>
      </c>
      <c r="AA352" s="40"/>
      <c r="AB352" s="95" t="str">
        <f>+IFERROR(IF(VLOOKUP(#REF!&amp;"-"&amp;ROW()-108,[1]ワークシート!$C$2:$BW$498,13,0)="","",VLOOKUP(#REF!&amp;"-"&amp;ROW()-108,[1]ワークシート!$C$2:$BW$498,13,0)),"")</f>
        <v/>
      </c>
      <c r="AC352" s="95"/>
      <c r="AD352" s="95" t="str">
        <f>+IFERROR(VLOOKUP(#REF!&amp;"-"&amp;ROW()-108,[1]ワークシート!$C$2:$BW$498,30,0),"")</f>
        <v/>
      </c>
      <c r="AE352" s="95"/>
      <c r="AF352" s="40" t="str">
        <f t="shared" si="9"/>
        <v/>
      </c>
      <c r="AG352" s="40"/>
      <c r="AH352" s="40"/>
      <c r="AI352" s="40"/>
      <c r="AJ352" s="95" t="str">
        <f>+IFERROR(IF(VLOOKUP(#REF!&amp;"-"&amp;ROW()-108,[1]ワークシート!$C$2:$BW$498,31,0)="","",VLOOKUP(#REF!&amp;"-"&amp;ROW()-108,[1]ワークシート!$C$2:$BW$498,31,0)),"")</f>
        <v/>
      </c>
      <c r="AK352" s="2"/>
      <c r="AL352" s="2"/>
      <c r="AM352" s="2"/>
      <c r="AN352" s="2"/>
      <c r="AO352" s="2"/>
      <c r="AP352" s="2"/>
      <c r="AQ352" s="2"/>
      <c r="AR352" s="2"/>
      <c r="AS352" s="2"/>
      <c r="AT352" s="2"/>
      <c r="AU352" s="2"/>
      <c r="AV352" s="2"/>
      <c r="AW352" s="2"/>
      <c r="AX352" s="2"/>
      <c r="AY352" s="2"/>
      <c r="AZ352" s="2"/>
      <c r="BA352" s="2"/>
      <c r="BB352" s="2"/>
      <c r="BC352" s="2"/>
      <c r="BD352" s="2"/>
      <c r="BE352" s="2"/>
    </row>
    <row r="353" spans="1:57" ht="35.1" hidden="1" customHeight="1">
      <c r="A353" s="2"/>
      <c r="B353" s="13" t="str">
        <f>+IFERROR(VLOOKUP(#REF!&amp;"-"&amp;ROW()-108,[1]ワークシート!$C$2:$BW$498,9,0),"")</f>
        <v/>
      </c>
      <c r="C353" s="24"/>
      <c r="D353" s="29" t="str">
        <f>+IFERROR(IF(VLOOKUP(#REF!&amp;"-"&amp;ROW()-108,[1]ワークシート!$C$2:$BW$498,10,0)="","",VLOOKUP(#REF!&amp;"-"&amp;ROW()-108,[1]ワークシート!$C$2:$BW$498,10,0)),"")</f>
        <v/>
      </c>
      <c r="E353" s="24"/>
      <c r="F353" s="13" t="str">
        <f>+IFERROR(VLOOKUP(#REF!&amp;"-"&amp;ROW()-108,[1]ワークシート!$C$2:$BW$498,11,0),"")</f>
        <v/>
      </c>
      <c r="G353" s="24"/>
      <c r="H353" s="40" t="str">
        <f>+IFERROR(VLOOKUP(#REF!&amp;"-"&amp;ROW()-108,[1]ワークシート!$C$2:$BW$498,12,0),"")</f>
        <v/>
      </c>
      <c r="I3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3" s="48"/>
      <c r="K353" s="13" t="str">
        <f>+IFERROR(VLOOKUP(#REF!&amp;"-"&amp;ROW()-108,[1]ワークシート!$C$2:$BW$498,19,0),"")</f>
        <v/>
      </c>
      <c r="L353" s="29"/>
      <c r="M353" s="24"/>
      <c r="N353" s="55" t="str">
        <f>+IFERROR(VLOOKUP(#REF!&amp;"-"&amp;ROW()-108,[1]ワークシート!$C$2:$BW$498,24,0),"")</f>
        <v/>
      </c>
      <c r="O353" s="62"/>
      <c r="P353" s="65" t="str">
        <f>+IFERROR(VLOOKUP(#REF!&amp;"-"&amp;ROW()-108,[1]ワークシート!$C$2:$BW$498,25,0),"")</f>
        <v/>
      </c>
      <c r="Q353" s="65"/>
      <c r="R353" s="74" t="str">
        <f>+IFERROR(VLOOKUP(#REF!&amp;"-"&amp;ROW()-108,[1]ワークシート!$C$2:$BW$498,55,0),"")</f>
        <v/>
      </c>
      <c r="S353" s="74"/>
      <c r="T353" s="74"/>
      <c r="U353" s="65" t="str">
        <f>+IFERROR(VLOOKUP(#REF!&amp;"-"&amp;ROW()-108,[1]ワークシート!$C$2:$BW$498,60,0),"")</f>
        <v/>
      </c>
      <c r="V353" s="65"/>
      <c r="W353" s="65" t="str">
        <f>+IFERROR(VLOOKUP(#REF!&amp;"-"&amp;ROW()-108,[1]ワークシート!$C$2:$BW$498,61,0),"")</f>
        <v/>
      </c>
      <c r="X353" s="65"/>
      <c r="Y353" s="65"/>
      <c r="Z353" s="40" t="str">
        <f t="shared" si="8"/>
        <v/>
      </c>
      <c r="AA353" s="40"/>
      <c r="AB353" s="95" t="str">
        <f>+IFERROR(IF(VLOOKUP(#REF!&amp;"-"&amp;ROW()-108,[1]ワークシート!$C$2:$BW$498,13,0)="","",VLOOKUP(#REF!&amp;"-"&amp;ROW()-108,[1]ワークシート!$C$2:$BW$498,13,0)),"")</f>
        <v/>
      </c>
      <c r="AC353" s="95"/>
      <c r="AD353" s="95" t="str">
        <f>+IFERROR(VLOOKUP(#REF!&amp;"-"&amp;ROW()-108,[1]ワークシート!$C$2:$BW$498,30,0),"")</f>
        <v/>
      </c>
      <c r="AE353" s="95"/>
      <c r="AF353" s="40" t="str">
        <f t="shared" si="9"/>
        <v/>
      </c>
      <c r="AG353" s="40"/>
      <c r="AH353" s="40"/>
      <c r="AI353" s="40"/>
      <c r="AJ353" s="95" t="str">
        <f>+IFERROR(IF(VLOOKUP(#REF!&amp;"-"&amp;ROW()-108,[1]ワークシート!$C$2:$BW$498,31,0)="","",VLOOKUP(#REF!&amp;"-"&amp;ROW()-108,[1]ワークシート!$C$2:$BW$498,31,0)),"")</f>
        <v/>
      </c>
      <c r="AK353" s="2"/>
      <c r="AL353" s="2"/>
      <c r="AM353" s="2"/>
      <c r="AN353" s="2"/>
      <c r="AO353" s="2"/>
      <c r="AP353" s="2"/>
      <c r="AQ353" s="2"/>
      <c r="AR353" s="2"/>
      <c r="AS353" s="2"/>
      <c r="AT353" s="2"/>
      <c r="AU353" s="2"/>
      <c r="AV353" s="2"/>
      <c r="AW353" s="2"/>
      <c r="AX353" s="2"/>
      <c r="AY353" s="2"/>
      <c r="AZ353" s="2"/>
      <c r="BA353" s="2"/>
      <c r="BB353" s="2"/>
      <c r="BC353" s="2"/>
      <c r="BD353" s="2"/>
      <c r="BE353" s="2"/>
    </row>
    <row r="354" spans="1:57" ht="35.1" hidden="1" customHeight="1">
      <c r="A354" s="2"/>
      <c r="B354" s="13" t="str">
        <f>+IFERROR(VLOOKUP(#REF!&amp;"-"&amp;ROW()-108,[1]ワークシート!$C$2:$BW$498,9,0),"")</f>
        <v/>
      </c>
      <c r="C354" s="24"/>
      <c r="D354" s="29" t="str">
        <f>+IFERROR(IF(VLOOKUP(#REF!&amp;"-"&amp;ROW()-108,[1]ワークシート!$C$2:$BW$498,10,0)="","",VLOOKUP(#REF!&amp;"-"&amp;ROW()-108,[1]ワークシート!$C$2:$BW$498,10,0)),"")</f>
        <v/>
      </c>
      <c r="E354" s="24"/>
      <c r="F354" s="13" t="str">
        <f>+IFERROR(VLOOKUP(#REF!&amp;"-"&amp;ROW()-108,[1]ワークシート!$C$2:$BW$498,11,0),"")</f>
        <v/>
      </c>
      <c r="G354" s="24"/>
      <c r="H354" s="40" t="str">
        <f>+IFERROR(VLOOKUP(#REF!&amp;"-"&amp;ROW()-108,[1]ワークシート!$C$2:$BW$498,12,0),"")</f>
        <v/>
      </c>
      <c r="I3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4" s="48"/>
      <c r="K354" s="13" t="str">
        <f>+IFERROR(VLOOKUP(#REF!&amp;"-"&amp;ROW()-108,[1]ワークシート!$C$2:$BW$498,19,0),"")</f>
        <v/>
      </c>
      <c r="L354" s="29"/>
      <c r="M354" s="24"/>
      <c r="N354" s="55" t="str">
        <f>+IFERROR(VLOOKUP(#REF!&amp;"-"&amp;ROW()-108,[1]ワークシート!$C$2:$BW$498,24,0),"")</f>
        <v/>
      </c>
      <c r="O354" s="62"/>
      <c r="P354" s="65" t="str">
        <f>+IFERROR(VLOOKUP(#REF!&amp;"-"&amp;ROW()-108,[1]ワークシート!$C$2:$BW$498,25,0),"")</f>
        <v/>
      </c>
      <c r="Q354" s="65"/>
      <c r="R354" s="74" t="str">
        <f>+IFERROR(VLOOKUP(#REF!&amp;"-"&amp;ROW()-108,[1]ワークシート!$C$2:$BW$498,55,0),"")</f>
        <v/>
      </c>
      <c r="S354" s="74"/>
      <c r="T354" s="74"/>
      <c r="U354" s="65" t="str">
        <f>+IFERROR(VLOOKUP(#REF!&amp;"-"&amp;ROW()-108,[1]ワークシート!$C$2:$BW$498,60,0),"")</f>
        <v/>
      </c>
      <c r="V354" s="65"/>
      <c r="W354" s="65" t="str">
        <f>+IFERROR(VLOOKUP(#REF!&amp;"-"&amp;ROW()-108,[1]ワークシート!$C$2:$BW$498,61,0),"")</f>
        <v/>
      </c>
      <c r="X354" s="65"/>
      <c r="Y354" s="65"/>
      <c r="Z354" s="40" t="str">
        <f t="shared" si="8"/>
        <v/>
      </c>
      <c r="AA354" s="40"/>
      <c r="AB354" s="95" t="str">
        <f>+IFERROR(IF(VLOOKUP(#REF!&amp;"-"&amp;ROW()-108,[1]ワークシート!$C$2:$BW$498,13,0)="","",VLOOKUP(#REF!&amp;"-"&amp;ROW()-108,[1]ワークシート!$C$2:$BW$498,13,0)),"")</f>
        <v/>
      </c>
      <c r="AC354" s="95"/>
      <c r="AD354" s="95" t="str">
        <f>+IFERROR(VLOOKUP(#REF!&amp;"-"&amp;ROW()-108,[1]ワークシート!$C$2:$BW$498,30,0),"")</f>
        <v/>
      </c>
      <c r="AE354" s="95"/>
      <c r="AF354" s="40" t="str">
        <f t="shared" si="9"/>
        <v/>
      </c>
      <c r="AG354" s="40"/>
      <c r="AH354" s="40"/>
      <c r="AI354" s="40"/>
      <c r="AJ354" s="95" t="str">
        <f>+IFERROR(IF(VLOOKUP(#REF!&amp;"-"&amp;ROW()-108,[1]ワークシート!$C$2:$BW$498,31,0)="","",VLOOKUP(#REF!&amp;"-"&amp;ROW()-108,[1]ワークシート!$C$2:$BW$498,31,0)),"")</f>
        <v/>
      </c>
      <c r="AK354" s="2"/>
      <c r="AL354" s="2"/>
      <c r="AM354" s="2"/>
      <c r="AN354" s="2"/>
      <c r="AO354" s="2"/>
      <c r="AP354" s="2"/>
      <c r="AQ354" s="2"/>
      <c r="AR354" s="2"/>
      <c r="AS354" s="2"/>
      <c r="AT354" s="2"/>
      <c r="AU354" s="2"/>
      <c r="AV354" s="2"/>
      <c r="AW354" s="2"/>
      <c r="AX354" s="2"/>
      <c r="AY354" s="2"/>
      <c r="AZ354" s="2"/>
      <c r="BA354" s="2"/>
      <c r="BB354" s="2"/>
      <c r="BC354" s="2"/>
      <c r="BD354" s="2"/>
      <c r="BE354" s="2"/>
    </row>
    <row r="355" spans="1:57" ht="35.1" hidden="1" customHeight="1">
      <c r="A355" s="2"/>
      <c r="B355" s="13" t="str">
        <f>+IFERROR(VLOOKUP(#REF!&amp;"-"&amp;ROW()-108,[1]ワークシート!$C$2:$BW$498,9,0),"")</f>
        <v/>
      </c>
      <c r="C355" s="24"/>
      <c r="D355" s="29" t="str">
        <f>+IFERROR(IF(VLOOKUP(#REF!&amp;"-"&amp;ROW()-108,[1]ワークシート!$C$2:$BW$498,10,0)="","",VLOOKUP(#REF!&amp;"-"&amp;ROW()-108,[1]ワークシート!$C$2:$BW$498,10,0)),"")</f>
        <v/>
      </c>
      <c r="E355" s="24"/>
      <c r="F355" s="13" t="str">
        <f>+IFERROR(VLOOKUP(#REF!&amp;"-"&amp;ROW()-108,[1]ワークシート!$C$2:$BW$498,11,0),"")</f>
        <v/>
      </c>
      <c r="G355" s="24"/>
      <c r="H355" s="40" t="str">
        <f>+IFERROR(VLOOKUP(#REF!&amp;"-"&amp;ROW()-108,[1]ワークシート!$C$2:$BW$498,12,0),"")</f>
        <v/>
      </c>
      <c r="I3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5" s="48"/>
      <c r="K355" s="13" t="str">
        <f>+IFERROR(VLOOKUP(#REF!&amp;"-"&amp;ROW()-108,[1]ワークシート!$C$2:$BW$498,19,0),"")</f>
        <v/>
      </c>
      <c r="L355" s="29"/>
      <c r="M355" s="24"/>
      <c r="N355" s="55" t="str">
        <f>+IFERROR(VLOOKUP(#REF!&amp;"-"&amp;ROW()-108,[1]ワークシート!$C$2:$BW$498,24,0),"")</f>
        <v/>
      </c>
      <c r="O355" s="62"/>
      <c r="P355" s="65" t="str">
        <f>+IFERROR(VLOOKUP(#REF!&amp;"-"&amp;ROW()-108,[1]ワークシート!$C$2:$BW$498,25,0),"")</f>
        <v/>
      </c>
      <c r="Q355" s="65"/>
      <c r="R355" s="74" t="str">
        <f>+IFERROR(VLOOKUP(#REF!&amp;"-"&amp;ROW()-108,[1]ワークシート!$C$2:$BW$498,55,0),"")</f>
        <v/>
      </c>
      <c r="S355" s="74"/>
      <c r="T355" s="74"/>
      <c r="U355" s="65" t="str">
        <f>+IFERROR(VLOOKUP(#REF!&amp;"-"&amp;ROW()-108,[1]ワークシート!$C$2:$BW$498,60,0),"")</f>
        <v/>
      </c>
      <c r="V355" s="65"/>
      <c r="W355" s="65" t="str">
        <f>+IFERROR(VLOOKUP(#REF!&amp;"-"&amp;ROW()-108,[1]ワークシート!$C$2:$BW$498,61,0),"")</f>
        <v/>
      </c>
      <c r="X355" s="65"/>
      <c r="Y355" s="65"/>
      <c r="Z355" s="40" t="str">
        <f t="shared" si="8"/>
        <v/>
      </c>
      <c r="AA355" s="40"/>
      <c r="AB355" s="95" t="str">
        <f>+IFERROR(IF(VLOOKUP(#REF!&amp;"-"&amp;ROW()-108,[1]ワークシート!$C$2:$BW$498,13,0)="","",VLOOKUP(#REF!&amp;"-"&amp;ROW()-108,[1]ワークシート!$C$2:$BW$498,13,0)),"")</f>
        <v/>
      </c>
      <c r="AC355" s="95"/>
      <c r="AD355" s="95" t="str">
        <f>+IFERROR(VLOOKUP(#REF!&amp;"-"&amp;ROW()-108,[1]ワークシート!$C$2:$BW$498,30,0),"")</f>
        <v/>
      </c>
      <c r="AE355" s="95"/>
      <c r="AF355" s="40" t="str">
        <f t="shared" si="9"/>
        <v/>
      </c>
      <c r="AG355" s="40"/>
      <c r="AH355" s="40"/>
      <c r="AI355" s="40"/>
      <c r="AJ355" s="95" t="str">
        <f>+IFERROR(IF(VLOOKUP(#REF!&amp;"-"&amp;ROW()-108,[1]ワークシート!$C$2:$BW$498,31,0)="","",VLOOKUP(#REF!&amp;"-"&amp;ROW()-108,[1]ワークシート!$C$2:$BW$498,31,0)),"")</f>
        <v/>
      </c>
      <c r="AK355" s="2"/>
      <c r="AL355" s="2"/>
      <c r="AM355" s="2"/>
      <c r="AN355" s="2"/>
      <c r="AO355" s="2"/>
      <c r="AP355" s="2"/>
      <c r="AQ355" s="2"/>
      <c r="AR355" s="2"/>
      <c r="AS355" s="2"/>
      <c r="AT355" s="2"/>
      <c r="AU355" s="2"/>
      <c r="AV355" s="2"/>
      <c r="AW355" s="2"/>
      <c r="AX355" s="2"/>
      <c r="AY355" s="2"/>
      <c r="AZ355" s="2"/>
      <c r="BA355" s="2"/>
      <c r="BB355" s="2"/>
      <c r="BC355" s="2"/>
      <c r="BD355" s="2"/>
      <c r="BE355" s="2"/>
    </row>
    <row r="356" spans="1:57" ht="35.1" hidden="1" customHeight="1">
      <c r="A356" s="2"/>
      <c r="B356" s="13" t="str">
        <f>+IFERROR(VLOOKUP(#REF!&amp;"-"&amp;ROW()-108,[1]ワークシート!$C$2:$BW$498,9,0),"")</f>
        <v/>
      </c>
      <c r="C356" s="24"/>
      <c r="D356" s="29" t="str">
        <f>+IFERROR(IF(VLOOKUP(#REF!&amp;"-"&amp;ROW()-108,[1]ワークシート!$C$2:$BW$498,10,0)="","",VLOOKUP(#REF!&amp;"-"&amp;ROW()-108,[1]ワークシート!$C$2:$BW$498,10,0)),"")</f>
        <v/>
      </c>
      <c r="E356" s="24"/>
      <c r="F356" s="13" t="str">
        <f>+IFERROR(VLOOKUP(#REF!&amp;"-"&amp;ROW()-108,[1]ワークシート!$C$2:$BW$498,11,0),"")</f>
        <v/>
      </c>
      <c r="G356" s="24"/>
      <c r="H356" s="40" t="str">
        <f>+IFERROR(VLOOKUP(#REF!&amp;"-"&amp;ROW()-108,[1]ワークシート!$C$2:$BW$498,12,0),"")</f>
        <v/>
      </c>
      <c r="I3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6" s="48"/>
      <c r="K356" s="13" t="str">
        <f>+IFERROR(VLOOKUP(#REF!&amp;"-"&amp;ROW()-108,[1]ワークシート!$C$2:$BW$498,19,0),"")</f>
        <v/>
      </c>
      <c r="L356" s="29"/>
      <c r="M356" s="24"/>
      <c r="N356" s="55" t="str">
        <f>+IFERROR(VLOOKUP(#REF!&amp;"-"&amp;ROW()-108,[1]ワークシート!$C$2:$BW$498,24,0),"")</f>
        <v/>
      </c>
      <c r="O356" s="62"/>
      <c r="P356" s="65" t="str">
        <f>+IFERROR(VLOOKUP(#REF!&amp;"-"&amp;ROW()-108,[1]ワークシート!$C$2:$BW$498,25,0),"")</f>
        <v/>
      </c>
      <c r="Q356" s="65"/>
      <c r="R356" s="74" t="str">
        <f>+IFERROR(VLOOKUP(#REF!&amp;"-"&amp;ROW()-108,[1]ワークシート!$C$2:$BW$498,55,0),"")</f>
        <v/>
      </c>
      <c r="S356" s="74"/>
      <c r="T356" s="74"/>
      <c r="U356" s="65" t="str">
        <f>+IFERROR(VLOOKUP(#REF!&amp;"-"&amp;ROW()-108,[1]ワークシート!$C$2:$BW$498,60,0),"")</f>
        <v/>
      </c>
      <c r="V356" s="65"/>
      <c r="W356" s="65" t="str">
        <f>+IFERROR(VLOOKUP(#REF!&amp;"-"&amp;ROW()-108,[1]ワークシート!$C$2:$BW$498,61,0),"")</f>
        <v/>
      </c>
      <c r="X356" s="65"/>
      <c r="Y356" s="65"/>
      <c r="Z356" s="40" t="str">
        <f t="shared" si="8"/>
        <v/>
      </c>
      <c r="AA356" s="40"/>
      <c r="AB356" s="95" t="str">
        <f>+IFERROR(IF(VLOOKUP(#REF!&amp;"-"&amp;ROW()-108,[1]ワークシート!$C$2:$BW$498,13,0)="","",VLOOKUP(#REF!&amp;"-"&amp;ROW()-108,[1]ワークシート!$C$2:$BW$498,13,0)),"")</f>
        <v/>
      </c>
      <c r="AC356" s="95"/>
      <c r="AD356" s="95" t="str">
        <f>+IFERROR(VLOOKUP(#REF!&amp;"-"&amp;ROW()-108,[1]ワークシート!$C$2:$BW$498,30,0),"")</f>
        <v/>
      </c>
      <c r="AE356" s="95"/>
      <c r="AF356" s="40" t="str">
        <f t="shared" si="9"/>
        <v/>
      </c>
      <c r="AG356" s="40"/>
      <c r="AH356" s="40"/>
      <c r="AI356" s="40"/>
      <c r="AJ356" s="95" t="str">
        <f>+IFERROR(IF(VLOOKUP(#REF!&amp;"-"&amp;ROW()-108,[1]ワークシート!$C$2:$BW$498,31,0)="","",VLOOKUP(#REF!&amp;"-"&amp;ROW()-108,[1]ワークシート!$C$2:$BW$498,31,0)),"")</f>
        <v/>
      </c>
      <c r="AK356" s="2"/>
      <c r="AL356" s="2"/>
      <c r="AM356" s="2"/>
      <c r="AN356" s="2"/>
      <c r="AO356" s="2"/>
      <c r="AP356" s="2"/>
      <c r="AQ356" s="2"/>
      <c r="AR356" s="2"/>
      <c r="AS356" s="2"/>
      <c r="AT356" s="2"/>
      <c r="AU356" s="2"/>
      <c r="AV356" s="2"/>
      <c r="AW356" s="2"/>
      <c r="AX356" s="2"/>
      <c r="AY356" s="2"/>
      <c r="AZ356" s="2"/>
      <c r="BA356" s="2"/>
      <c r="BB356" s="2"/>
      <c r="BC356" s="2"/>
      <c r="BD356" s="2"/>
      <c r="BE356" s="2"/>
    </row>
    <row r="357" spans="1:57" ht="35.1" hidden="1" customHeight="1">
      <c r="A357" s="2"/>
      <c r="B357" s="13" t="str">
        <f>+IFERROR(VLOOKUP(#REF!&amp;"-"&amp;ROW()-108,[1]ワークシート!$C$2:$BW$498,9,0),"")</f>
        <v/>
      </c>
      <c r="C357" s="24"/>
      <c r="D357" s="29" t="str">
        <f>+IFERROR(IF(VLOOKUP(#REF!&amp;"-"&amp;ROW()-108,[1]ワークシート!$C$2:$BW$498,10,0)="","",VLOOKUP(#REF!&amp;"-"&amp;ROW()-108,[1]ワークシート!$C$2:$BW$498,10,0)),"")</f>
        <v/>
      </c>
      <c r="E357" s="24"/>
      <c r="F357" s="13" t="str">
        <f>+IFERROR(VLOOKUP(#REF!&amp;"-"&amp;ROW()-108,[1]ワークシート!$C$2:$BW$498,11,0),"")</f>
        <v/>
      </c>
      <c r="G357" s="24"/>
      <c r="H357" s="40" t="str">
        <f>+IFERROR(VLOOKUP(#REF!&amp;"-"&amp;ROW()-108,[1]ワークシート!$C$2:$BW$498,12,0),"")</f>
        <v/>
      </c>
      <c r="I3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7" s="48"/>
      <c r="K357" s="13" t="str">
        <f>+IFERROR(VLOOKUP(#REF!&amp;"-"&amp;ROW()-108,[1]ワークシート!$C$2:$BW$498,19,0),"")</f>
        <v/>
      </c>
      <c r="L357" s="29"/>
      <c r="M357" s="24"/>
      <c r="N357" s="55" t="str">
        <f>+IFERROR(VLOOKUP(#REF!&amp;"-"&amp;ROW()-108,[1]ワークシート!$C$2:$BW$498,24,0),"")</f>
        <v/>
      </c>
      <c r="O357" s="62"/>
      <c r="P357" s="65" t="str">
        <f>+IFERROR(VLOOKUP(#REF!&amp;"-"&amp;ROW()-108,[1]ワークシート!$C$2:$BW$498,25,0),"")</f>
        <v/>
      </c>
      <c r="Q357" s="65"/>
      <c r="R357" s="74" t="str">
        <f>+IFERROR(VLOOKUP(#REF!&amp;"-"&amp;ROW()-108,[1]ワークシート!$C$2:$BW$498,55,0),"")</f>
        <v/>
      </c>
      <c r="S357" s="74"/>
      <c r="T357" s="74"/>
      <c r="U357" s="65" t="str">
        <f>+IFERROR(VLOOKUP(#REF!&amp;"-"&amp;ROW()-108,[1]ワークシート!$C$2:$BW$498,60,0),"")</f>
        <v/>
      </c>
      <c r="V357" s="65"/>
      <c r="W357" s="65" t="str">
        <f>+IFERROR(VLOOKUP(#REF!&amp;"-"&amp;ROW()-108,[1]ワークシート!$C$2:$BW$498,61,0),"")</f>
        <v/>
      </c>
      <c r="X357" s="65"/>
      <c r="Y357" s="65"/>
      <c r="Z357" s="40" t="str">
        <f t="shared" si="8"/>
        <v/>
      </c>
      <c r="AA357" s="40"/>
      <c r="AB357" s="95" t="str">
        <f>+IFERROR(IF(VLOOKUP(#REF!&amp;"-"&amp;ROW()-108,[1]ワークシート!$C$2:$BW$498,13,0)="","",VLOOKUP(#REF!&amp;"-"&amp;ROW()-108,[1]ワークシート!$C$2:$BW$498,13,0)),"")</f>
        <v/>
      </c>
      <c r="AC357" s="95"/>
      <c r="AD357" s="95" t="str">
        <f>+IFERROR(VLOOKUP(#REF!&amp;"-"&amp;ROW()-108,[1]ワークシート!$C$2:$BW$498,30,0),"")</f>
        <v/>
      </c>
      <c r="AE357" s="95"/>
      <c r="AF357" s="40" t="str">
        <f t="shared" si="9"/>
        <v/>
      </c>
      <c r="AG357" s="40"/>
      <c r="AH357" s="40"/>
      <c r="AI357" s="40"/>
      <c r="AJ357" s="95" t="str">
        <f>+IFERROR(IF(VLOOKUP(#REF!&amp;"-"&amp;ROW()-108,[1]ワークシート!$C$2:$BW$498,31,0)="","",VLOOKUP(#REF!&amp;"-"&amp;ROW()-108,[1]ワークシート!$C$2:$BW$498,31,0)),"")</f>
        <v/>
      </c>
      <c r="AK357" s="2"/>
      <c r="AL357" s="2"/>
      <c r="AM357" s="2"/>
      <c r="AN357" s="2"/>
      <c r="AO357" s="2"/>
      <c r="AP357" s="2"/>
      <c r="AQ357" s="2"/>
      <c r="AR357" s="2"/>
      <c r="AS357" s="2"/>
      <c r="AT357" s="2"/>
      <c r="AU357" s="2"/>
      <c r="AV357" s="2"/>
      <c r="AW357" s="2"/>
      <c r="AX357" s="2"/>
      <c r="AY357" s="2"/>
      <c r="AZ357" s="2"/>
      <c r="BA357" s="2"/>
      <c r="BB357" s="2"/>
      <c r="BC357" s="2"/>
      <c r="BD357" s="2"/>
      <c r="BE357" s="2"/>
    </row>
    <row r="358" spans="1:57" ht="35.1" hidden="1" customHeight="1">
      <c r="A358" s="2"/>
      <c r="B358" s="13" t="str">
        <f>+IFERROR(VLOOKUP(#REF!&amp;"-"&amp;ROW()-108,[1]ワークシート!$C$2:$BW$498,9,0),"")</f>
        <v/>
      </c>
      <c r="C358" s="24"/>
      <c r="D358" s="29" t="str">
        <f>+IFERROR(IF(VLOOKUP(#REF!&amp;"-"&amp;ROW()-108,[1]ワークシート!$C$2:$BW$498,10,0)="","",VLOOKUP(#REF!&amp;"-"&amp;ROW()-108,[1]ワークシート!$C$2:$BW$498,10,0)),"")</f>
        <v/>
      </c>
      <c r="E358" s="24"/>
      <c r="F358" s="13" t="str">
        <f>+IFERROR(VLOOKUP(#REF!&amp;"-"&amp;ROW()-108,[1]ワークシート!$C$2:$BW$498,11,0),"")</f>
        <v/>
      </c>
      <c r="G358" s="24"/>
      <c r="H358" s="40" t="str">
        <f>+IFERROR(VLOOKUP(#REF!&amp;"-"&amp;ROW()-108,[1]ワークシート!$C$2:$BW$498,12,0),"")</f>
        <v/>
      </c>
      <c r="I3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8" s="48"/>
      <c r="K358" s="13" t="str">
        <f>+IFERROR(VLOOKUP(#REF!&amp;"-"&amp;ROW()-108,[1]ワークシート!$C$2:$BW$498,19,0),"")</f>
        <v/>
      </c>
      <c r="L358" s="29"/>
      <c r="M358" s="24"/>
      <c r="N358" s="55" t="str">
        <f>+IFERROR(VLOOKUP(#REF!&amp;"-"&amp;ROW()-108,[1]ワークシート!$C$2:$BW$498,24,0),"")</f>
        <v/>
      </c>
      <c r="O358" s="62"/>
      <c r="P358" s="65" t="str">
        <f>+IFERROR(VLOOKUP(#REF!&amp;"-"&amp;ROW()-108,[1]ワークシート!$C$2:$BW$498,25,0),"")</f>
        <v/>
      </c>
      <c r="Q358" s="65"/>
      <c r="R358" s="74" t="str">
        <f>+IFERROR(VLOOKUP(#REF!&amp;"-"&amp;ROW()-108,[1]ワークシート!$C$2:$BW$498,55,0),"")</f>
        <v/>
      </c>
      <c r="S358" s="74"/>
      <c r="T358" s="74"/>
      <c r="U358" s="65" t="str">
        <f>+IFERROR(VLOOKUP(#REF!&amp;"-"&amp;ROW()-108,[1]ワークシート!$C$2:$BW$498,60,0),"")</f>
        <v/>
      </c>
      <c r="V358" s="65"/>
      <c r="W358" s="65" t="str">
        <f>+IFERROR(VLOOKUP(#REF!&amp;"-"&amp;ROW()-108,[1]ワークシート!$C$2:$BW$498,61,0),"")</f>
        <v/>
      </c>
      <c r="X358" s="65"/>
      <c r="Y358" s="65"/>
      <c r="Z358" s="40" t="str">
        <f t="shared" si="8"/>
        <v/>
      </c>
      <c r="AA358" s="40"/>
      <c r="AB358" s="95" t="str">
        <f>+IFERROR(IF(VLOOKUP(#REF!&amp;"-"&amp;ROW()-108,[1]ワークシート!$C$2:$BW$498,13,0)="","",VLOOKUP(#REF!&amp;"-"&amp;ROW()-108,[1]ワークシート!$C$2:$BW$498,13,0)),"")</f>
        <v/>
      </c>
      <c r="AC358" s="95"/>
      <c r="AD358" s="95" t="str">
        <f>+IFERROR(VLOOKUP(#REF!&amp;"-"&amp;ROW()-108,[1]ワークシート!$C$2:$BW$498,30,0),"")</f>
        <v/>
      </c>
      <c r="AE358" s="95"/>
      <c r="AF358" s="40" t="str">
        <f t="shared" si="9"/>
        <v/>
      </c>
      <c r="AG358" s="40"/>
      <c r="AH358" s="40"/>
      <c r="AI358" s="40"/>
      <c r="AJ358" s="95" t="str">
        <f>+IFERROR(IF(VLOOKUP(#REF!&amp;"-"&amp;ROW()-108,[1]ワークシート!$C$2:$BW$498,31,0)="","",VLOOKUP(#REF!&amp;"-"&amp;ROW()-108,[1]ワークシート!$C$2:$BW$498,31,0)),"")</f>
        <v/>
      </c>
      <c r="AK358" s="2"/>
      <c r="AL358" s="2"/>
      <c r="AM358" s="2"/>
      <c r="AN358" s="2"/>
      <c r="AO358" s="2"/>
      <c r="AP358" s="2"/>
      <c r="AQ358" s="2"/>
      <c r="AR358" s="2"/>
      <c r="AS358" s="2"/>
      <c r="AT358" s="2"/>
      <c r="AU358" s="2"/>
      <c r="AV358" s="2"/>
      <c r="AW358" s="2"/>
      <c r="AX358" s="2"/>
      <c r="AY358" s="2"/>
      <c r="AZ358" s="2"/>
      <c r="BA358" s="2"/>
      <c r="BB358" s="2"/>
      <c r="BC358" s="2"/>
      <c r="BD358" s="2"/>
      <c r="BE358" s="2"/>
    </row>
    <row r="359" spans="1:57" ht="35.1" hidden="1" customHeight="1">
      <c r="A359" s="2"/>
      <c r="B359" s="13" t="str">
        <f>+IFERROR(VLOOKUP(#REF!&amp;"-"&amp;ROW()-108,[1]ワークシート!$C$2:$BW$498,9,0),"")</f>
        <v/>
      </c>
      <c r="C359" s="24"/>
      <c r="D359" s="29" t="str">
        <f>+IFERROR(IF(VLOOKUP(#REF!&amp;"-"&amp;ROW()-108,[1]ワークシート!$C$2:$BW$498,10,0)="","",VLOOKUP(#REF!&amp;"-"&amp;ROW()-108,[1]ワークシート!$C$2:$BW$498,10,0)),"")</f>
        <v/>
      </c>
      <c r="E359" s="24"/>
      <c r="F359" s="13" t="str">
        <f>+IFERROR(VLOOKUP(#REF!&amp;"-"&amp;ROW()-108,[1]ワークシート!$C$2:$BW$498,11,0),"")</f>
        <v/>
      </c>
      <c r="G359" s="24"/>
      <c r="H359" s="40" t="str">
        <f>+IFERROR(VLOOKUP(#REF!&amp;"-"&amp;ROW()-108,[1]ワークシート!$C$2:$BW$498,12,0),"")</f>
        <v/>
      </c>
      <c r="I3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9" s="48"/>
      <c r="K359" s="13" t="str">
        <f>+IFERROR(VLOOKUP(#REF!&amp;"-"&amp;ROW()-108,[1]ワークシート!$C$2:$BW$498,19,0),"")</f>
        <v/>
      </c>
      <c r="L359" s="29"/>
      <c r="M359" s="24"/>
      <c r="N359" s="55" t="str">
        <f>+IFERROR(VLOOKUP(#REF!&amp;"-"&amp;ROW()-108,[1]ワークシート!$C$2:$BW$498,24,0),"")</f>
        <v/>
      </c>
      <c r="O359" s="62"/>
      <c r="P359" s="65" t="str">
        <f>+IFERROR(VLOOKUP(#REF!&amp;"-"&amp;ROW()-108,[1]ワークシート!$C$2:$BW$498,25,0),"")</f>
        <v/>
      </c>
      <c r="Q359" s="65"/>
      <c r="R359" s="74" t="str">
        <f>+IFERROR(VLOOKUP(#REF!&amp;"-"&amp;ROW()-108,[1]ワークシート!$C$2:$BW$498,55,0),"")</f>
        <v/>
      </c>
      <c r="S359" s="74"/>
      <c r="T359" s="74"/>
      <c r="U359" s="65" t="str">
        <f>+IFERROR(VLOOKUP(#REF!&amp;"-"&amp;ROW()-108,[1]ワークシート!$C$2:$BW$498,60,0),"")</f>
        <v/>
      </c>
      <c r="V359" s="65"/>
      <c r="W359" s="65" t="str">
        <f>+IFERROR(VLOOKUP(#REF!&amp;"-"&amp;ROW()-108,[1]ワークシート!$C$2:$BW$498,61,0),"")</f>
        <v/>
      </c>
      <c r="X359" s="65"/>
      <c r="Y359" s="65"/>
      <c r="Z359" s="40" t="str">
        <f t="shared" si="8"/>
        <v/>
      </c>
      <c r="AA359" s="40"/>
      <c r="AB359" s="95" t="str">
        <f>+IFERROR(IF(VLOOKUP(#REF!&amp;"-"&amp;ROW()-108,[1]ワークシート!$C$2:$BW$498,13,0)="","",VLOOKUP(#REF!&amp;"-"&amp;ROW()-108,[1]ワークシート!$C$2:$BW$498,13,0)),"")</f>
        <v/>
      </c>
      <c r="AC359" s="95"/>
      <c r="AD359" s="95" t="str">
        <f>+IFERROR(VLOOKUP(#REF!&amp;"-"&amp;ROW()-108,[1]ワークシート!$C$2:$BW$498,30,0),"")</f>
        <v/>
      </c>
      <c r="AE359" s="95"/>
      <c r="AF359" s="40" t="str">
        <f t="shared" si="9"/>
        <v/>
      </c>
      <c r="AG359" s="40"/>
      <c r="AH359" s="40"/>
      <c r="AI359" s="40"/>
      <c r="AJ359" s="95" t="str">
        <f>+IFERROR(IF(VLOOKUP(#REF!&amp;"-"&amp;ROW()-108,[1]ワークシート!$C$2:$BW$498,31,0)="","",VLOOKUP(#REF!&amp;"-"&amp;ROW()-108,[1]ワークシート!$C$2:$BW$498,31,0)),"")</f>
        <v/>
      </c>
      <c r="AK359" s="2"/>
      <c r="AL359" s="2"/>
      <c r="AM359" s="2"/>
      <c r="AN359" s="2"/>
      <c r="AO359" s="2"/>
      <c r="AP359" s="2"/>
      <c r="AQ359" s="2"/>
      <c r="AR359" s="2"/>
      <c r="AS359" s="2"/>
      <c r="AT359" s="2"/>
      <c r="AU359" s="2"/>
      <c r="AV359" s="2"/>
      <c r="AW359" s="2"/>
      <c r="AX359" s="2"/>
      <c r="AY359" s="2"/>
      <c r="AZ359" s="2"/>
      <c r="BA359" s="2"/>
      <c r="BB359" s="2"/>
      <c r="BC359" s="2"/>
      <c r="BD359" s="2"/>
      <c r="BE359" s="2"/>
    </row>
    <row r="360" spans="1:57" ht="35.1" hidden="1" customHeight="1">
      <c r="A360" s="2"/>
      <c r="B360" s="13" t="str">
        <f>+IFERROR(VLOOKUP(#REF!&amp;"-"&amp;ROW()-108,[1]ワークシート!$C$2:$BW$498,9,0),"")</f>
        <v/>
      </c>
      <c r="C360" s="24"/>
      <c r="D360" s="29" t="str">
        <f>+IFERROR(IF(VLOOKUP(#REF!&amp;"-"&amp;ROW()-108,[1]ワークシート!$C$2:$BW$498,10,0)="","",VLOOKUP(#REF!&amp;"-"&amp;ROW()-108,[1]ワークシート!$C$2:$BW$498,10,0)),"")</f>
        <v/>
      </c>
      <c r="E360" s="24"/>
      <c r="F360" s="13" t="str">
        <f>+IFERROR(VLOOKUP(#REF!&amp;"-"&amp;ROW()-108,[1]ワークシート!$C$2:$BW$498,11,0),"")</f>
        <v/>
      </c>
      <c r="G360" s="24"/>
      <c r="H360" s="40" t="str">
        <f>+IFERROR(VLOOKUP(#REF!&amp;"-"&amp;ROW()-108,[1]ワークシート!$C$2:$BW$498,12,0),"")</f>
        <v/>
      </c>
      <c r="I3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0" s="48"/>
      <c r="K360" s="13" t="str">
        <f>+IFERROR(VLOOKUP(#REF!&amp;"-"&amp;ROW()-108,[1]ワークシート!$C$2:$BW$498,19,0),"")</f>
        <v/>
      </c>
      <c r="L360" s="29"/>
      <c r="M360" s="24"/>
      <c r="N360" s="55" t="str">
        <f>+IFERROR(VLOOKUP(#REF!&amp;"-"&amp;ROW()-108,[1]ワークシート!$C$2:$BW$498,24,0),"")</f>
        <v/>
      </c>
      <c r="O360" s="62"/>
      <c r="P360" s="65" t="str">
        <f>+IFERROR(VLOOKUP(#REF!&amp;"-"&amp;ROW()-108,[1]ワークシート!$C$2:$BW$498,25,0),"")</f>
        <v/>
      </c>
      <c r="Q360" s="65"/>
      <c r="R360" s="74" t="str">
        <f>+IFERROR(VLOOKUP(#REF!&amp;"-"&amp;ROW()-108,[1]ワークシート!$C$2:$BW$498,55,0),"")</f>
        <v/>
      </c>
      <c r="S360" s="74"/>
      <c r="T360" s="74"/>
      <c r="U360" s="65" t="str">
        <f>+IFERROR(VLOOKUP(#REF!&amp;"-"&amp;ROW()-108,[1]ワークシート!$C$2:$BW$498,60,0),"")</f>
        <v/>
      </c>
      <c r="V360" s="65"/>
      <c r="W360" s="65" t="str">
        <f>+IFERROR(VLOOKUP(#REF!&amp;"-"&amp;ROW()-108,[1]ワークシート!$C$2:$BW$498,61,0),"")</f>
        <v/>
      </c>
      <c r="X360" s="65"/>
      <c r="Y360" s="65"/>
      <c r="Z360" s="40" t="str">
        <f t="shared" si="8"/>
        <v/>
      </c>
      <c r="AA360" s="40"/>
      <c r="AB360" s="95" t="str">
        <f>+IFERROR(IF(VLOOKUP(#REF!&amp;"-"&amp;ROW()-108,[1]ワークシート!$C$2:$BW$498,13,0)="","",VLOOKUP(#REF!&amp;"-"&amp;ROW()-108,[1]ワークシート!$C$2:$BW$498,13,0)),"")</f>
        <v/>
      </c>
      <c r="AC360" s="95"/>
      <c r="AD360" s="95" t="str">
        <f>+IFERROR(VLOOKUP(#REF!&amp;"-"&amp;ROW()-108,[1]ワークシート!$C$2:$BW$498,30,0),"")</f>
        <v/>
      </c>
      <c r="AE360" s="95"/>
      <c r="AF360" s="40" t="str">
        <f t="shared" si="9"/>
        <v/>
      </c>
      <c r="AG360" s="40"/>
      <c r="AH360" s="40"/>
      <c r="AI360" s="40"/>
      <c r="AJ360" s="95" t="str">
        <f>+IFERROR(IF(VLOOKUP(#REF!&amp;"-"&amp;ROW()-108,[1]ワークシート!$C$2:$BW$498,31,0)="","",VLOOKUP(#REF!&amp;"-"&amp;ROW()-108,[1]ワークシート!$C$2:$BW$498,31,0)),"")</f>
        <v/>
      </c>
      <c r="AK360" s="2"/>
      <c r="AL360" s="2"/>
      <c r="AM360" s="2"/>
      <c r="AN360" s="2"/>
      <c r="AO360" s="2"/>
      <c r="AP360" s="2"/>
      <c r="AQ360" s="2"/>
      <c r="AR360" s="2"/>
      <c r="AS360" s="2"/>
      <c r="AT360" s="2"/>
      <c r="AU360" s="2"/>
      <c r="AV360" s="2"/>
      <c r="AW360" s="2"/>
      <c r="AX360" s="2"/>
      <c r="AY360" s="2"/>
      <c r="AZ360" s="2"/>
      <c r="BA360" s="2"/>
      <c r="BB360" s="2"/>
      <c r="BC360" s="2"/>
      <c r="BD360" s="2"/>
      <c r="BE360" s="2"/>
    </row>
    <row r="361" spans="1:57" ht="35.1" hidden="1" customHeight="1">
      <c r="A361" s="2"/>
      <c r="B361" s="13" t="str">
        <f>+IFERROR(VLOOKUP(#REF!&amp;"-"&amp;ROW()-108,[1]ワークシート!$C$2:$BW$498,9,0),"")</f>
        <v/>
      </c>
      <c r="C361" s="24"/>
      <c r="D361" s="29" t="str">
        <f>+IFERROR(IF(VLOOKUP(#REF!&amp;"-"&amp;ROW()-108,[1]ワークシート!$C$2:$BW$498,10,0)="","",VLOOKUP(#REF!&amp;"-"&amp;ROW()-108,[1]ワークシート!$C$2:$BW$498,10,0)),"")</f>
        <v/>
      </c>
      <c r="E361" s="24"/>
      <c r="F361" s="13" t="str">
        <f>+IFERROR(VLOOKUP(#REF!&amp;"-"&amp;ROW()-108,[1]ワークシート!$C$2:$BW$498,11,0),"")</f>
        <v/>
      </c>
      <c r="G361" s="24"/>
      <c r="H361" s="40" t="str">
        <f>+IFERROR(VLOOKUP(#REF!&amp;"-"&amp;ROW()-108,[1]ワークシート!$C$2:$BW$498,12,0),"")</f>
        <v/>
      </c>
      <c r="I3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1" s="48"/>
      <c r="K361" s="13" t="str">
        <f>+IFERROR(VLOOKUP(#REF!&amp;"-"&amp;ROW()-108,[1]ワークシート!$C$2:$BW$498,19,0),"")</f>
        <v/>
      </c>
      <c r="L361" s="29"/>
      <c r="M361" s="24"/>
      <c r="N361" s="55" t="str">
        <f>+IFERROR(VLOOKUP(#REF!&amp;"-"&amp;ROW()-108,[1]ワークシート!$C$2:$BW$498,24,0),"")</f>
        <v/>
      </c>
      <c r="O361" s="62"/>
      <c r="P361" s="65" t="str">
        <f>+IFERROR(VLOOKUP(#REF!&amp;"-"&amp;ROW()-108,[1]ワークシート!$C$2:$BW$498,25,0),"")</f>
        <v/>
      </c>
      <c r="Q361" s="65"/>
      <c r="R361" s="74" t="str">
        <f>+IFERROR(VLOOKUP(#REF!&amp;"-"&amp;ROW()-108,[1]ワークシート!$C$2:$BW$498,55,0),"")</f>
        <v/>
      </c>
      <c r="S361" s="74"/>
      <c r="T361" s="74"/>
      <c r="U361" s="65" t="str">
        <f>+IFERROR(VLOOKUP(#REF!&amp;"-"&amp;ROW()-108,[1]ワークシート!$C$2:$BW$498,60,0),"")</f>
        <v/>
      </c>
      <c r="V361" s="65"/>
      <c r="W361" s="65" t="str">
        <f>+IFERROR(VLOOKUP(#REF!&amp;"-"&amp;ROW()-108,[1]ワークシート!$C$2:$BW$498,61,0),"")</f>
        <v/>
      </c>
      <c r="X361" s="65"/>
      <c r="Y361" s="65"/>
      <c r="Z361" s="40" t="str">
        <f t="shared" si="8"/>
        <v/>
      </c>
      <c r="AA361" s="40"/>
      <c r="AB361" s="95" t="str">
        <f>+IFERROR(IF(VLOOKUP(#REF!&amp;"-"&amp;ROW()-108,[1]ワークシート!$C$2:$BW$498,13,0)="","",VLOOKUP(#REF!&amp;"-"&amp;ROW()-108,[1]ワークシート!$C$2:$BW$498,13,0)),"")</f>
        <v/>
      </c>
      <c r="AC361" s="95"/>
      <c r="AD361" s="95" t="str">
        <f>+IFERROR(VLOOKUP(#REF!&amp;"-"&amp;ROW()-108,[1]ワークシート!$C$2:$BW$498,30,0),"")</f>
        <v/>
      </c>
      <c r="AE361" s="95"/>
      <c r="AF361" s="40" t="str">
        <f t="shared" si="9"/>
        <v/>
      </c>
      <c r="AG361" s="40"/>
      <c r="AH361" s="40"/>
      <c r="AI361" s="40"/>
      <c r="AJ361" s="95" t="str">
        <f>+IFERROR(IF(VLOOKUP(#REF!&amp;"-"&amp;ROW()-108,[1]ワークシート!$C$2:$BW$498,31,0)="","",VLOOKUP(#REF!&amp;"-"&amp;ROW()-108,[1]ワークシート!$C$2:$BW$498,31,0)),"")</f>
        <v/>
      </c>
      <c r="AK361" s="2"/>
      <c r="AL361" s="2"/>
      <c r="AM361" s="2"/>
      <c r="AN361" s="2"/>
      <c r="AO361" s="2"/>
      <c r="AP361" s="2"/>
      <c r="AQ361" s="2"/>
      <c r="AR361" s="2"/>
      <c r="AS361" s="2"/>
      <c r="AT361" s="2"/>
      <c r="AU361" s="2"/>
      <c r="AV361" s="2"/>
      <c r="AW361" s="2"/>
      <c r="AX361" s="2"/>
      <c r="AY361" s="2"/>
      <c r="AZ361" s="2"/>
      <c r="BA361" s="2"/>
      <c r="BB361" s="2"/>
      <c r="BC361" s="2"/>
      <c r="BD361" s="2"/>
      <c r="BE361" s="2"/>
    </row>
    <row r="362" spans="1:57" ht="35.1" hidden="1" customHeight="1">
      <c r="A362" s="2"/>
      <c r="B362" s="13" t="str">
        <f>+IFERROR(VLOOKUP(#REF!&amp;"-"&amp;ROW()-108,[1]ワークシート!$C$2:$BW$498,9,0),"")</f>
        <v/>
      </c>
      <c r="C362" s="24"/>
      <c r="D362" s="29" t="str">
        <f>+IFERROR(IF(VLOOKUP(#REF!&amp;"-"&amp;ROW()-108,[1]ワークシート!$C$2:$BW$498,10,0)="","",VLOOKUP(#REF!&amp;"-"&amp;ROW()-108,[1]ワークシート!$C$2:$BW$498,10,0)),"")</f>
        <v/>
      </c>
      <c r="E362" s="24"/>
      <c r="F362" s="13" t="str">
        <f>+IFERROR(VLOOKUP(#REF!&amp;"-"&amp;ROW()-108,[1]ワークシート!$C$2:$BW$498,11,0),"")</f>
        <v/>
      </c>
      <c r="G362" s="24"/>
      <c r="H362" s="40" t="str">
        <f>+IFERROR(VLOOKUP(#REF!&amp;"-"&amp;ROW()-108,[1]ワークシート!$C$2:$BW$498,12,0),"")</f>
        <v/>
      </c>
      <c r="I3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2" s="48"/>
      <c r="K362" s="13" t="str">
        <f>+IFERROR(VLOOKUP(#REF!&amp;"-"&amp;ROW()-108,[1]ワークシート!$C$2:$BW$498,19,0),"")</f>
        <v/>
      </c>
      <c r="L362" s="29"/>
      <c r="M362" s="24"/>
      <c r="N362" s="55" t="str">
        <f>+IFERROR(VLOOKUP(#REF!&amp;"-"&amp;ROW()-108,[1]ワークシート!$C$2:$BW$498,24,0),"")</f>
        <v/>
      </c>
      <c r="O362" s="62"/>
      <c r="P362" s="65" t="str">
        <f>+IFERROR(VLOOKUP(#REF!&amp;"-"&amp;ROW()-108,[1]ワークシート!$C$2:$BW$498,25,0),"")</f>
        <v/>
      </c>
      <c r="Q362" s="65"/>
      <c r="R362" s="74" t="str">
        <f>+IFERROR(VLOOKUP(#REF!&amp;"-"&amp;ROW()-108,[1]ワークシート!$C$2:$BW$498,55,0),"")</f>
        <v/>
      </c>
      <c r="S362" s="74"/>
      <c r="T362" s="74"/>
      <c r="U362" s="65" t="str">
        <f>+IFERROR(VLOOKUP(#REF!&amp;"-"&amp;ROW()-108,[1]ワークシート!$C$2:$BW$498,60,0),"")</f>
        <v/>
      </c>
      <c r="V362" s="65"/>
      <c r="W362" s="65" t="str">
        <f>+IFERROR(VLOOKUP(#REF!&amp;"-"&amp;ROW()-108,[1]ワークシート!$C$2:$BW$498,61,0),"")</f>
        <v/>
      </c>
      <c r="X362" s="65"/>
      <c r="Y362" s="65"/>
      <c r="Z362" s="40" t="str">
        <f t="shared" si="8"/>
        <v/>
      </c>
      <c r="AA362" s="40"/>
      <c r="AB362" s="95" t="str">
        <f>+IFERROR(IF(VLOOKUP(#REF!&amp;"-"&amp;ROW()-108,[1]ワークシート!$C$2:$BW$498,13,0)="","",VLOOKUP(#REF!&amp;"-"&amp;ROW()-108,[1]ワークシート!$C$2:$BW$498,13,0)),"")</f>
        <v/>
      </c>
      <c r="AC362" s="95"/>
      <c r="AD362" s="95" t="str">
        <f>+IFERROR(VLOOKUP(#REF!&amp;"-"&amp;ROW()-108,[1]ワークシート!$C$2:$BW$498,30,0),"")</f>
        <v/>
      </c>
      <c r="AE362" s="95"/>
      <c r="AF362" s="40" t="str">
        <f t="shared" si="9"/>
        <v/>
      </c>
      <c r="AG362" s="40"/>
      <c r="AH362" s="40"/>
      <c r="AI362" s="40"/>
      <c r="AJ362" s="95" t="str">
        <f>+IFERROR(IF(VLOOKUP(#REF!&amp;"-"&amp;ROW()-108,[1]ワークシート!$C$2:$BW$498,31,0)="","",VLOOKUP(#REF!&amp;"-"&amp;ROW()-108,[1]ワークシート!$C$2:$BW$498,31,0)),"")</f>
        <v/>
      </c>
      <c r="AK362" s="2"/>
      <c r="AL362" s="2"/>
      <c r="AM362" s="2"/>
      <c r="AN362" s="2"/>
      <c r="AO362" s="2"/>
      <c r="AP362" s="2"/>
      <c r="AQ362" s="2"/>
      <c r="AR362" s="2"/>
      <c r="AS362" s="2"/>
      <c r="AT362" s="2"/>
      <c r="AU362" s="2"/>
      <c r="AV362" s="2"/>
      <c r="AW362" s="2"/>
      <c r="AX362" s="2"/>
      <c r="AY362" s="2"/>
      <c r="AZ362" s="2"/>
      <c r="BA362" s="2"/>
      <c r="BB362" s="2"/>
      <c r="BC362" s="2"/>
      <c r="BD362" s="2"/>
      <c r="BE362" s="2"/>
    </row>
    <row r="363" spans="1:57" ht="35.1" hidden="1" customHeight="1">
      <c r="A363" s="2"/>
      <c r="B363" s="13" t="str">
        <f>+IFERROR(VLOOKUP(#REF!&amp;"-"&amp;ROW()-108,[1]ワークシート!$C$2:$BW$498,9,0),"")</f>
        <v/>
      </c>
      <c r="C363" s="24"/>
      <c r="D363" s="29" t="str">
        <f>+IFERROR(IF(VLOOKUP(#REF!&amp;"-"&amp;ROW()-108,[1]ワークシート!$C$2:$BW$498,10,0)="","",VLOOKUP(#REF!&amp;"-"&amp;ROW()-108,[1]ワークシート!$C$2:$BW$498,10,0)),"")</f>
        <v/>
      </c>
      <c r="E363" s="24"/>
      <c r="F363" s="13" t="str">
        <f>+IFERROR(VLOOKUP(#REF!&amp;"-"&amp;ROW()-108,[1]ワークシート!$C$2:$BW$498,11,0),"")</f>
        <v/>
      </c>
      <c r="G363" s="24"/>
      <c r="H363" s="40" t="str">
        <f>+IFERROR(VLOOKUP(#REF!&amp;"-"&amp;ROW()-108,[1]ワークシート!$C$2:$BW$498,12,0),"")</f>
        <v/>
      </c>
      <c r="I3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3" s="48"/>
      <c r="K363" s="13" t="str">
        <f>+IFERROR(VLOOKUP(#REF!&amp;"-"&amp;ROW()-108,[1]ワークシート!$C$2:$BW$498,19,0),"")</f>
        <v/>
      </c>
      <c r="L363" s="29"/>
      <c r="M363" s="24"/>
      <c r="N363" s="55" t="str">
        <f>+IFERROR(VLOOKUP(#REF!&amp;"-"&amp;ROW()-108,[1]ワークシート!$C$2:$BW$498,24,0),"")</f>
        <v/>
      </c>
      <c r="O363" s="62"/>
      <c r="P363" s="65" t="str">
        <f>+IFERROR(VLOOKUP(#REF!&amp;"-"&amp;ROW()-108,[1]ワークシート!$C$2:$BW$498,25,0),"")</f>
        <v/>
      </c>
      <c r="Q363" s="65"/>
      <c r="R363" s="74" t="str">
        <f>+IFERROR(VLOOKUP(#REF!&amp;"-"&amp;ROW()-108,[1]ワークシート!$C$2:$BW$498,55,0),"")</f>
        <v/>
      </c>
      <c r="S363" s="74"/>
      <c r="T363" s="74"/>
      <c r="U363" s="65" t="str">
        <f>+IFERROR(VLOOKUP(#REF!&amp;"-"&amp;ROW()-108,[1]ワークシート!$C$2:$BW$498,60,0),"")</f>
        <v/>
      </c>
      <c r="V363" s="65"/>
      <c r="W363" s="65" t="str">
        <f>+IFERROR(VLOOKUP(#REF!&amp;"-"&amp;ROW()-108,[1]ワークシート!$C$2:$BW$498,61,0),"")</f>
        <v/>
      </c>
      <c r="X363" s="65"/>
      <c r="Y363" s="65"/>
      <c r="Z363" s="40" t="str">
        <f t="shared" si="8"/>
        <v/>
      </c>
      <c r="AA363" s="40"/>
      <c r="AB363" s="95" t="str">
        <f>+IFERROR(IF(VLOOKUP(#REF!&amp;"-"&amp;ROW()-108,[1]ワークシート!$C$2:$BW$498,13,0)="","",VLOOKUP(#REF!&amp;"-"&amp;ROW()-108,[1]ワークシート!$C$2:$BW$498,13,0)),"")</f>
        <v/>
      </c>
      <c r="AC363" s="95"/>
      <c r="AD363" s="95" t="str">
        <f>+IFERROR(VLOOKUP(#REF!&amp;"-"&amp;ROW()-108,[1]ワークシート!$C$2:$BW$498,30,0),"")</f>
        <v/>
      </c>
      <c r="AE363" s="95"/>
      <c r="AF363" s="40" t="str">
        <f t="shared" si="9"/>
        <v/>
      </c>
      <c r="AG363" s="40"/>
      <c r="AH363" s="40"/>
      <c r="AI363" s="40"/>
      <c r="AJ363" s="95" t="str">
        <f>+IFERROR(IF(VLOOKUP(#REF!&amp;"-"&amp;ROW()-108,[1]ワークシート!$C$2:$BW$498,31,0)="","",VLOOKUP(#REF!&amp;"-"&amp;ROW()-108,[1]ワークシート!$C$2:$BW$498,31,0)),"")</f>
        <v/>
      </c>
      <c r="AK363" s="2"/>
      <c r="AL363" s="2"/>
      <c r="AM363" s="2"/>
      <c r="AN363" s="2"/>
      <c r="AO363" s="2"/>
      <c r="AP363" s="2"/>
      <c r="AQ363" s="2"/>
      <c r="AR363" s="2"/>
      <c r="AS363" s="2"/>
      <c r="AT363" s="2"/>
      <c r="AU363" s="2"/>
      <c r="AV363" s="2"/>
      <c r="AW363" s="2"/>
      <c r="AX363" s="2"/>
      <c r="AY363" s="2"/>
      <c r="AZ363" s="2"/>
      <c r="BA363" s="2"/>
      <c r="BB363" s="2"/>
      <c r="BC363" s="2"/>
      <c r="BD363" s="2"/>
      <c r="BE363" s="2"/>
    </row>
    <row r="364" spans="1:57" ht="35.1" hidden="1" customHeight="1">
      <c r="A364" s="2"/>
      <c r="B364" s="13" t="str">
        <f>+IFERROR(VLOOKUP(#REF!&amp;"-"&amp;ROW()-108,[1]ワークシート!$C$2:$BW$498,9,0),"")</f>
        <v/>
      </c>
      <c r="C364" s="24"/>
      <c r="D364" s="29" t="str">
        <f>+IFERROR(IF(VLOOKUP(#REF!&amp;"-"&amp;ROW()-108,[1]ワークシート!$C$2:$BW$498,10,0)="","",VLOOKUP(#REF!&amp;"-"&amp;ROW()-108,[1]ワークシート!$C$2:$BW$498,10,0)),"")</f>
        <v/>
      </c>
      <c r="E364" s="24"/>
      <c r="F364" s="13" t="str">
        <f>+IFERROR(VLOOKUP(#REF!&amp;"-"&amp;ROW()-108,[1]ワークシート!$C$2:$BW$498,11,0),"")</f>
        <v/>
      </c>
      <c r="G364" s="24"/>
      <c r="H364" s="40" t="str">
        <f>+IFERROR(VLOOKUP(#REF!&amp;"-"&amp;ROW()-108,[1]ワークシート!$C$2:$BW$498,12,0),"")</f>
        <v/>
      </c>
      <c r="I3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4" s="48"/>
      <c r="K364" s="13" t="str">
        <f>+IFERROR(VLOOKUP(#REF!&amp;"-"&amp;ROW()-108,[1]ワークシート!$C$2:$BW$498,19,0),"")</f>
        <v/>
      </c>
      <c r="L364" s="29"/>
      <c r="M364" s="24"/>
      <c r="N364" s="55" t="str">
        <f>+IFERROR(VLOOKUP(#REF!&amp;"-"&amp;ROW()-108,[1]ワークシート!$C$2:$BW$498,24,0),"")</f>
        <v/>
      </c>
      <c r="O364" s="62"/>
      <c r="P364" s="65" t="str">
        <f>+IFERROR(VLOOKUP(#REF!&amp;"-"&amp;ROW()-108,[1]ワークシート!$C$2:$BW$498,25,0),"")</f>
        <v/>
      </c>
      <c r="Q364" s="65"/>
      <c r="R364" s="74" t="str">
        <f>+IFERROR(VLOOKUP(#REF!&amp;"-"&amp;ROW()-108,[1]ワークシート!$C$2:$BW$498,55,0),"")</f>
        <v/>
      </c>
      <c r="S364" s="74"/>
      <c r="T364" s="74"/>
      <c r="U364" s="65" t="str">
        <f>+IFERROR(VLOOKUP(#REF!&amp;"-"&amp;ROW()-108,[1]ワークシート!$C$2:$BW$498,60,0),"")</f>
        <v/>
      </c>
      <c r="V364" s="65"/>
      <c r="W364" s="65" t="str">
        <f>+IFERROR(VLOOKUP(#REF!&amp;"-"&amp;ROW()-108,[1]ワークシート!$C$2:$BW$498,61,0),"")</f>
        <v/>
      </c>
      <c r="X364" s="65"/>
      <c r="Y364" s="65"/>
      <c r="Z364" s="40" t="str">
        <f t="shared" si="8"/>
        <v/>
      </c>
      <c r="AA364" s="40"/>
      <c r="AB364" s="95" t="str">
        <f>+IFERROR(IF(VLOOKUP(#REF!&amp;"-"&amp;ROW()-108,[1]ワークシート!$C$2:$BW$498,13,0)="","",VLOOKUP(#REF!&amp;"-"&amp;ROW()-108,[1]ワークシート!$C$2:$BW$498,13,0)),"")</f>
        <v/>
      </c>
      <c r="AC364" s="95"/>
      <c r="AD364" s="95" t="str">
        <f>+IFERROR(VLOOKUP(#REF!&amp;"-"&amp;ROW()-108,[1]ワークシート!$C$2:$BW$498,30,0),"")</f>
        <v/>
      </c>
      <c r="AE364" s="95"/>
      <c r="AF364" s="40" t="str">
        <f t="shared" si="9"/>
        <v/>
      </c>
      <c r="AG364" s="40"/>
      <c r="AH364" s="40"/>
      <c r="AI364" s="40"/>
      <c r="AJ364" s="95" t="str">
        <f>+IFERROR(IF(VLOOKUP(#REF!&amp;"-"&amp;ROW()-108,[1]ワークシート!$C$2:$BW$498,31,0)="","",VLOOKUP(#REF!&amp;"-"&amp;ROW()-108,[1]ワークシート!$C$2:$BW$498,31,0)),"")</f>
        <v/>
      </c>
      <c r="AK364" s="2"/>
      <c r="AL364" s="2"/>
      <c r="AM364" s="2"/>
      <c r="AN364" s="2"/>
      <c r="AO364" s="2"/>
      <c r="AP364" s="2"/>
      <c r="AQ364" s="2"/>
      <c r="AR364" s="2"/>
      <c r="AS364" s="2"/>
      <c r="AT364" s="2"/>
      <c r="AU364" s="2"/>
      <c r="AV364" s="2"/>
      <c r="AW364" s="2"/>
      <c r="AX364" s="2"/>
      <c r="AY364" s="2"/>
      <c r="AZ364" s="2"/>
      <c r="BA364" s="2"/>
      <c r="BB364" s="2"/>
      <c r="BC364" s="2"/>
      <c r="BD364" s="2"/>
      <c r="BE364" s="2"/>
    </row>
    <row r="365" spans="1:57" ht="35.1" hidden="1" customHeight="1">
      <c r="A365" s="2"/>
      <c r="B365" s="13" t="str">
        <f>+IFERROR(VLOOKUP(#REF!&amp;"-"&amp;ROW()-108,[1]ワークシート!$C$2:$BW$498,9,0),"")</f>
        <v/>
      </c>
      <c r="C365" s="24"/>
      <c r="D365" s="29" t="str">
        <f>+IFERROR(IF(VLOOKUP(#REF!&amp;"-"&amp;ROW()-108,[1]ワークシート!$C$2:$BW$498,10,0)="","",VLOOKUP(#REF!&amp;"-"&amp;ROW()-108,[1]ワークシート!$C$2:$BW$498,10,0)),"")</f>
        <v/>
      </c>
      <c r="E365" s="24"/>
      <c r="F365" s="13" t="str">
        <f>+IFERROR(VLOOKUP(#REF!&amp;"-"&amp;ROW()-108,[1]ワークシート!$C$2:$BW$498,11,0),"")</f>
        <v/>
      </c>
      <c r="G365" s="24"/>
      <c r="H365" s="40" t="str">
        <f>+IFERROR(VLOOKUP(#REF!&amp;"-"&amp;ROW()-108,[1]ワークシート!$C$2:$BW$498,12,0),"")</f>
        <v/>
      </c>
      <c r="I3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5" s="48"/>
      <c r="K365" s="13" t="str">
        <f>+IFERROR(VLOOKUP(#REF!&amp;"-"&amp;ROW()-108,[1]ワークシート!$C$2:$BW$498,19,0),"")</f>
        <v/>
      </c>
      <c r="L365" s="29"/>
      <c r="M365" s="24"/>
      <c r="N365" s="55" t="str">
        <f>+IFERROR(VLOOKUP(#REF!&amp;"-"&amp;ROW()-108,[1]ワークシート!$C$2:$BW$498,24,0),"")</f>
        <v/>
      </c>
      <c r="O365" s="62"/>
      <c r="P365" s="65" t="str">
        <f>+IFERROR(VLOOKUP(#REF!&amp;"-"&amp;ROW()-108,[1]ワークシート!$C$2:$BW$498,25,0),"")</f>
        <v/>
      </c>
      <c r="Q365" s="65"/>
      <c r="R365" s="74" t="str">
        <f>+IFERROR(VLOOKUP(#REF!&amp;"-"&amp;ROW()-108,[1]ワークシート!$C$2:$BW$498,55,0),"")</f>
        <v/>
      </c>
      <c r="S365" s="74"/>
      <c r="T365" s="74"/>
      <c r="U365" s="65" t="str">
        <f>+IFERROR(VLOOKUP(#REF!&amp;"-"&amp;ROW()-108,[1]ワークシート!$C$2:$BW$498,60,0),"")</f>
        <v/>
      </c>
      <c r="V365" s="65"/>
      <c r="W365" s="65" t="str">
        <f>+IFERROR(VLOOKUP(#REF!&amp;"-"&amp;ROW()-108,[1]ワークシート!$C$2:$BW$498,61,0),"")</f>
        <v/>
      </c>
      <c r="X365" s="65"/>
      <c r="Y365" s="65"/>
      <c r="Z365" s="40" t="str">
        <f t="shared" si="8"/>
        <v/>
      </c>
      <c r="AA365" s="40"/>
      <c r="AB365" s="95" t="str">
        <f>+IFERROR(IF(VLOOKUP(#REF!&amp;"-"&amp;ROW()-108,[1]ワークシート!$C$2:$BW$498,13,0)="","",VLOOKUP(#REF!&amp;"-"&amp;ROW()-108,[1]ワークシート!$C$2:$BW$498,13,0)),"")</f>
        <v/>
      </c>
      <c r="AC365" s="95"/>
      <c r="AD365" s="95" t="str">
        <f>+IFERROR(VLOOKUP(#REF!&amp;"-"&amp;ROW()-108,[1]ワークシート!$C$2:$BW$498,30,0),"")</f>
        <v/>
      </c>
      <c r="AE365" s="95"/>
      <c r="AF365" s="40" t="str">
        <f t="shared" si="9"/>
        <v/>
      </c>
      <c r="AG365" s="40"/>
      <c r="AH365" s="40"/>
      <c r="AI365" s="40"/>
      <c r="AJ365" s="95" t="str">
        <f>+IFERROR(IF(VLOOKUP(#REF!&amp;"-"&amp;ROW()-108,[1]ワークシート!$C$2:$BW$498,31,0)="","",VLOOKUP(#REF!&amp;"-"&amp;ROW()-108,[1]ワークシート!$C$2:$BW$498,31,0)),"")</f>
        <v/>
      </c>
      <c r="AK365" s="2"/>
      <c r="AL365" s="2"/>
      <c r="AM365" s="2"/>
      <c r="AN365" s="2"/>
      <c r="AO365" s="2"/>
      <c r="AP365" s="2"/>
      <c r="AQ365" s="2"/>
      <c r="AR365" s="2"/>
      <c r="AS365" s="2"/>
      <c r="AT365" s="2"/>
      <c r="AU365" s="2"/>
      <c r="AV365" s="2"/>
      <c r="AW365" s="2"/>
      <c r="AX365" s="2"/>
      <c r="AY365" s="2"/>
      <c r="AZ365" s="2"/>
      <c r="BA365" s="2"/>
      <c r="BB365" s="2"/>
      <c r="BC365" s="2"/>
      <c r="BD365" s="2"/>
      <c r="BE365" s="2"/>
    </row>
    <row r="366" spans="1:57" ht="35.1" hidden="1" customHeight="1">
      <c r="A366" s="2"/>
      <c r="B366" s="13" t="str">
        <f>+IFERROR(VLOOKUP(#REF!&amp;"-"&amp;ROW()-108,[1]ワークシート!$C$2:$BW$498,9,0),"")</f>
        <v/>
      </c>
      <c r="C366" s="24"/>
      <c r="D366" s="29" t="str">
        <f>+IFERROR(IF(VLOOKUP(#REF!&amp;"-"&amp;ROW()-108,[1]ワークシート!$C$2:$BW$498,10,0)="","",VLOOKUP(#REF!&amp;"-"&amp;ROW()-108,[1]ワークシート!$C$2:$BW$498,10,0)),"")</f>
        <v/>
      </c>
      <c r="E366" s="24"/>
      <c r="F366" s="13" t="str">
        <f>+IFERROR(VLOOKUP(#REF!&amp;"-"&amp;ROW()-108,[1]ワークシート!$C$2:$BW$498,11,0),"")</f>
        <v/>
      </c>
      <c r="G366" s="24"/>
      <c r="H366" s="40" t="str">
        <f>+IFERROR(VLOOKUP(#REF!&amp;"-"&amp;ROW()-108,[1]ワークシート!$C$2:$BW$498,12,0),"")</f>
        <v/>
      </c>
      <c r="I3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6" s="48"/>
      <c r="K366" s="13" t="str">
        <f>+IFERROR(VLOOKUP(#REF!&amp;"-"&amp;ROW()-108,[1]ワークシート!$C$2:$BW$498,19,0),"")</f>
        <v/>
      </c>
      <c r="L366" s="29"/>
      <c r="M366" s="24"/>
      <c r="N366" s="55" t="str">
        <f>+IFERROR(VLOOKUP(#REF!&amp;"-"&amp;ROW()-108,[1]ワークシート!$C$2:$BW$498,24,0),"")</f>
        <v/>
      </c>
      <c r="O366" s="62"/>
      <c r="P366" s="65" t="str">
        <f>+IFERROR(VLOOKUP(#REF!&amp;"-"&amp;ROW()-108,[1]ワークシート!$C$2:$BW$498,25,0),"")</f>
        <v/>
      </c>
      <c r="Q366" s="65"/>
      <c r="R366" s="74" t="str">
        <f>+IFERROR(VLOOKUP(#REF!&amp;"-"&amp;ROW()-108,[1]ワークシート!$C$2:$BW$498,55,0),"")</f>
        <v/>
      </c>
      <c r="S366" s="74"/>
      <c r="T366" s="74"/>
      <c r="U366" s="65" t="str">
        <f>+IFERROR(VLOOKUP(#REF!&amp;"-"&amp;ROW()-108,[1]ワークシート!$C$2:$BW$498,60,0),"")</f>
        <v/>
      </c>
      <c r="V366" s="65"/>
      <c r="W366" s="65" t="str">
        <f>+IFERROR(VLOOKUP(#REF!&amp;"-"&amp;ROW()-108,[1]ワークシート!$C$2:$BW$498,61,0),"")</f>
        <v/>
      </c>
      <c r="X366" s="65"/>
      <c r="Y366" s="65"/>
      <c r="Z366" s="40" t="str">
        <f t="shared" si="8"/>
        <v/>
      </c>
      <c r="AA366" s="40"/>
      <c r="AB366" s="95" t="str">
        <f>+IFERROR(IF(VLOOKUP(#REF!&amp;"-"&amp;ROW()-108,[1]ワークシート!$C$2:$BW$498,13,0)="","",VLOOKUP(#REF!&amp;"-"&amp;ROW()-108,[1]ワークシート!$C$2:$BW$498,13,0)),"")</f>
        <v/>
      </c>
      <c r="AC366" s="95"/>
      <c r="AD366" s="95" t="str">
        <f>+IFERROR(VLOOKUP(#REF!&amp;"-"&amp;ROW()-108,[1]ワークシート!$C$2:$BW$498,30,0),"")</f>
        <v/>
      </c>
      <c r="AE366" s="95"/>
      <c r="AF366" s="40" t="str">
        <f t="shared" si="9"/>
        <v/>
      </c>
      <c r="AG366" s="40"/>
      <c r="AH366" s="40"/>
      <c r="AI366" s="40"/>
      <c r="AJ366" s="95" t="str">
        <f>+IFERROR(IF(VLOOKUP(#REF!&amp;"-"&amp;ROW()-108,[1]ワークシート!$C$2:$BW$498,31,0)="","",VLOOKUP(#REF!&amp;"-"&amp;ROW()-108,[1]ワークシート!$C$2:$BW$498,31,0)),"")</f>
        <v/>
      </c>
      <c r="AK366" s="2"/>
      <c r="AL366" s="2"/>
      <c r="AM366" s="2"/>
      <c r="AN366" s="2"/>
      <c r="AO366" s="2"/>
      <c r="AP366" s="2"/>
      <c r="AQ366" s="2"/>
      <c r="AR366" s="2"/>
      <c r="AS366" s="2"/>
      <c r="AT366" s="2"/>
      <c r="AU366" s="2"/>
      <c r="AV366" s="2"/>
      <c r="AW366" s="2"/>
      <c r="AX366" s="2"/>
      <c r="AY366" s="2"/>
      <c r="AZ366" s="2"/>
      <c r="BA366" s="2"/>
      <c r="BB366" s="2"/>
      <c r="BC366" s="2"/>
      <c r="BD366" s="2"/>
      <c r="BE366" s="2"/>
    </row>
    <row r="367" spans="1:57" ht="35.1" hidden="1" customHeight="1">
      <c r="A367" s="2"/>
      <c r="B367" s="13" t="str">
        <f>+IFERROR(VLOOKUP(#REF!&amp;"-"&amp;ROW()-108,[1]ワークシート!$C$2:$BW$498,9,0),"")</f>
        <v/>
      </c>
      <c r="C367" s="24"/>
      <c r="D367" s="29" t="str">
        <f>+IFERROR(IF(VLOOKUP(#REF!&amp;"-"&amp;ROW()-108,[1]ワークシート!$C$2:$BW$498,10,0)="","",VLOOKUP(#REF!&amp;"-"&amp;ROW()-108,[1]ワークシート!$C$2:$BW$498,10,0)),"")</f>
        <v/>
      </c>
      <c r="E367" s="24"/>
      <c r="F367" s="13" t="str">
        <f>+IFERROR(VLOOKUP(#REF!&amp;"-"&amp;ROW()-108,[1]ワークシート!$C$2:$BW$498,11,0),"")</f>
        <v/>
      </c>
      <c r="G367" s="24"/>
      <c r="H367" s="40" t="str">
        <f>+IFERROR(VLOOKUP(#REF!&amp;"-"&amp;ROW()-108,[1]ワークシート!$C$2:$BW$498,12,0),"")</f>
        <v/>
      </c>
      <c r="I3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7" s="48"/>
      <c r="K367" s="13" t="str">
        <f>+IFERROR(VLOOKUP(#REF!&amp;"-"&amp;ROW()-108,[1]ワークシート!$C$2:$BW$498,19,0),"")</f>
        <v/>
      </c>
      <c r="L367" s="29"/>
      <c r="M367" s="24"/>
      <c r="N367" s="55" t="str">
        <f>+IFERROR(VLOOKUP(#REF!&amp;"-"&amp;ROW()-108,[1]ワークシート!$C$2:$BW$498,24,0),"")</f>
        <v/>
      </c>
      <c r="O367" s="62"/>
      <c r="P367" s="65" t="str">
        <f>+IFERROR(VLOOKUP(#REF!&amp;"-"&amp;ROW()-108,[1]ワークシート!$C$2:$BW$498,25,0),"")</f>
        <v/>
      </c>
      <c r="Q367" s="65"/>
      <c r="R367" s="74" t="str">
        <f>+IFERROR(VLOOKUP(#REF!&amp;"-"&amp;ROW()-108,[1]ワークシート!$C$2:$BW$498,55,0),"")</f>
        <v/>
      </c>
      <c r="S367" s="74"/>
      <c r="T367" s="74"/>
      <c r="U367" s="65" t="str">
        <f>+IFERROR(VLOOKUP(#REF!&amp;"-"&amp;ROW()-108,[1]ワークシート!$C$2:$BW$498,60,0),"")</f>
        <v/>
      </c>
      <c r="V367" s="65"/>
      <c r="W367" s="65" t="str">
        <f>+IFERROR(VLOOKUP(#REF!&amp;"-"&amp;ROW()-108,[1]ワークシート!$C$2:$BW$498,61,0),"")</f>
        <v/>
      </c>
      <c r="X367" s="65"/>
      <c r="Y367" s="65"/>
      <c r="Z367" s="40" t="str">
        <f t="shared" si="8"/>
        <v/>
      </c>
      <c r="AA367" s="40"/>
      <c r="AB367" s="95" t="str">
        <f>+IFERROR(IF(VLOOKUP(#REF!&amp;"-"&amp;ROW()-108,[1]ワークシート!$C$2:$BW$498,13,0)="","",VLOOKUP(#REF!&amp;"-"&amp;ROW()-108,[1]ワークシート!$C$2:$BW$498,13,0)),"")</f>
        <v/>
      </c>
      <c r="AC367" s="95"/>
      <c r="AD367" s="95" t="str">
        <f>+IFERROR(VLOOKUP(#REF!&amp;"-"&amp;ROW()-108,[1]ワークシート!$C$2:$BW$498,30,0),"")</f>
        <v/>
      </c>
      <c r="AE367" s="95"/>
      <c r="AF367" s="40" t="str">
        <f t="shared" si="9"/>
        <v/>
      </c>
      <c r="AG367" s="40"/>
      <c r="AH367" s="40"/>
      <c r="AI367" s="40"/>
      <c r="AJ367" s="95" t="str">
        <f>+IFERROR(IF(VLOOKUP(#REF!&amp;"-"&amp;ROW()-108,[1]ワークシート!$C$2:$BW$498,31,0)="","",VLOOKUP(#REF!&amp;"-"&amp;ROW()-108,[1]ワークシート!$C$2:$BW$498,31,0)),"")</f>
        <v/>
      </c>
      <c r="AK367" s="2"/>
      <c r="AL367" s="2"/>
      <c r="AM367" s="2"/>
      <c r="AN367" s="2"/>
      <c r="AO367" s="2"/>
      <c r="AP367" s="2"/>
      <c r="AQ367" s="2"/>
      <c r="AR367" s="2"/>
      <c r="AS367" s="2"/>
      <c r="AT367" s="2"/>
      <c r="AU367" s="2"/>
      <c r="AV367" s="2"/>
      <c r="AW367" s="2"/>
      <c r="AX367" s="2"/>
      <c r="AY367" s="2"/>
      <c r="AZ367" s="2"/>
      <c r="BA367" s="2"/>
      <c r="BB367" s="2"/>
      <c r="BC367" s="2"/>
      <c r="BD367" s="2"/>
      <c r="BE367" s="2"/>
    </row>
    <row r="368" spans="1:57" ht="35.1" hidden="1" customHeight="1">
      <c r="A368" s="2"/>
      <c r="B368" s="13" t="str">
        <f>+IFERROR(VLOOKUP(#REF!&amp;"-"&amp;ROW()-108,[1]ワークシート!$C$2:$BW$498,9,0),"")</f>
        <v/>
      </c>
      <c r="C368" s="24"/>
      <c r="D368" s="29" t="str">
        <f>+IFERROR(IF(VLOOKUP(#REF!&amp;"-"&amp;ROW()-108,[1]ワークシート!$C$2:$BW$498,10,0)="","",VLOOKUP(#REF!&amp;"-"&amp;ROW()-108,[1]ワークシート!$C$2:$BW$498,10,0)),"")</f>
        <v/>
      </c>
      <c r="E368" s="24"/>
      <c r="F368" s="13" t="str">
        <f>+IFERROR(VLOOKUP(#REF!&amp;"-"&amp;ROW()-108,[1]ワークシート!$C$2:$BW$498,11,0),"")</f>
        <v/>
      </c>
      <c r="G368" s="24"/>
      <c r="H368" s="40" t="str">
        <f>+IFERROR(VLOOKUP(#REF!&amp;"-"&amp;ROW()-108,[1]ワークシート!$C$2:$BW$498,12,0),"")</f>
        <v/>
      </c>
      <c r="I3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8" s="48"/>
      <c r="K368" s="13" t="str">
        <f>+IFERROR(VLOOKUP(#REF!&amp;"-"&amp;ROW()-108,[1]ワークシート!$C$2:$BW$498,19,0),"")</f>
        <v/>
      </c>
      <c r="L368" s="29"/>
      <c r="M368" s="24"/>
      <c r="N368" s="55" t="str">
        <f>+IFERROR(VLOOKUP(#REF!&amp;"-"&amp;ROW()-108,[1]ワークシート!$C$2:$BW$498,24,0),"")</f>
        <v/>
      </c>
      <c r="O368" s="62"/>
      <c r="P368" s="65" t="str">
        <f>+IFERROR(VLOOKUP(#REF!&amp;"-"&amp;ROW()-108,[1]ワークシート!$C$2:$BW$498,25,0),"")</f>
        <v/>
      </c>
      <c r="Q368" s="65"/>
      <c r="R368" s="74" t="str">
        <f>+IFERROR(VLOOKUP(#REF!&amp;"-"&amp;ROW()-108,[1]ワークシート!$C$2:$BW$498,55,0),"")</f>
        <v/>
      </c>
      <c r="S368" s="74"/>
      <c r="T368" s="74"/>
      <c r="U368" s="65" t="str">
        <f>+IFERROR(VLOOKUP(#REF!&amp;"-"&amp;ROW()-108,[1]ワークシート!$C$2:$BW$498,60,0),"")</f>
        <v/>
      </c>
      <c r="V368" s="65"/>
      <c r="W368" s="65" t="str">
        <f>+IFERROR(VLOOKUP(#REF!&amp;"-"&amp;ROW()-108,[1]ワークシート!$C$2:$BW$498,61,0),"")</f>
        <v/>
      </c>
      <c r="X368" s="65"/>
      <c r="Y368" s="65"/>
      <c r="Z368" s="40" t="str">
        <f t="shared" si="8"/>
        <v/>
      </c>
      <c r="AA368" s="40"/>
      <c r="AB368" s="95" t="str">
        <f>+IFERROR(IF(VLOOKUP(#REF!&amp;"-"&amp;ROW()-108,[1]ワークシート!$C$2:$BW$498,13,0)="","",VLOOKUP(#REF!&amp;"-"&amp;ROW()-108,[1]ワークシート!$C$2:$BW$498,13,0)),"")</f>
        <v/>
      </c>
      <c r="AC368" s="95"/>
      <c r="AD368" s="95" t="str">
        <f>+IFERROR(VLOOKUP(#REF!&amp;"-"&amp;ROW()-108,[1]ワークシート!$C$2:$BW$498,30,0),"")</f>
        <v/>
      </c>
      <c r="AE368" s="95"/>
      <c r="AF368" s="40" t="str">
        <f t="shared" si="9"/>
        <v/>
      </c>
      <c r="AG368" s="40"/>
      <c r="AH368" s="40"/>
      <c r="AI368" s="40"/>
      <c r="AJ368" s="95" t="str">
        <f>+IFERROR(IF(VLOOKUP(#REF!&amp;"-"&amp;ROW()-108,[1]ワークシート!$C$2:$BW$498,31,0)="","",VLOOKUP(#REF!&amp;"-"&amp;ROW()-108,[1]ワークシート!$C$2:$BW$498,31,0)),"")</f>
        <v/>
      </c>
      <c r="AK368" s="2"/>
      <c r="AL368" s="2"/>
      <c r="AM368" s="2"/>
      <c r="AN368" s="2"/>
      <c r="AO368" s="2"/>
      <c r="AP368" s="2"/>
      <c r="AQ368" s="2"/>
      <c r="AR368" s="2"/>
      <c r="AS368" s="2"/>
      <c r="AT368" s="2"/>
      <c r="AU368" s="2"/>
      <c r="AV368" s="2"/>
      <c r="AW368" s="2"/>
      <c r="AX368" s="2"/>
      <c r="AY368" s="2"/>
      <c r="AZ368" s="2"/>
      <c r="BA368" s="2"/>
      <c r="BB368" s="2"/>
      <c r="BC368" s="2"/>
      <c r="BD368" s="2"/>
      <c r="BE368" s="2"/>
    </row>
    <row r="369" spans="1:57" ht="35.1" hidden="1" customHeight="1">
      <c r="A369" s="2"/>
      <c r="B369" s="13" t="str">
        <f>+IFERROR(VLOOKUP(#REF!&amp;"-"&amp;ROW()-108,[1]ワークシート!$C$2:$BW$498,9,0),"")</f>
        <v/>
      </c>
      <c r="C369" s="24"/>
      <c r="D369" s="29" t="str">
        <f>+IFERROR(IF(VLOOKUP(#REF!&amp;"-"&amp;ROW()-108,[1]ワークシート!$C$2:$BW$498,10,0)="","",VLOOKUP(#REF!&amp;"-"&amp;ROW()-108,[1]ワークシート!$C$2:$BW$498,10,0)),"")</f>
        <v/>
      </c>
      <c r="E369" s="24"/>
      <c r="F369" s="13" t="str">
        <f>+IFERROR(VLOOKUP(#REF!&amp;"-"&amp;ROW()-108,[1]ワークシート!$C$2:$BW$498,11,0),"")</f>
        <v/>
      </c>
      <c r="G369" s="24"/>
      <c r="H369" s="40" t="str">
        <f>+IFERROR(VLOOKUP(#REF!&amp;"-"&amp;ROW()-108,[1]ワークシート!$C$2:$BW$498,12,0),"")</f>
        <v/>
      </c>
      <c r="I3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9" s="48"/>
      <c r="K369" s="13" t="str">
        <f>+IFERROR(VLOOKUP(#REF!&amp;"-"&amp;ROW()-108,[1]ワークシート!$C$2:$BW$498,19,0),"")</f>
        <v/>
      </c>
      <c r="L369" s="29"/>
      <c r="M369" s="24"/>
      <c r="N369" s="55" t="str">
        <f>+IFERROR(VLOOKUP(#REF!&amp;"-"&amp;ROW()-108,[1]ワークシート!$C$2:$BW$498,24,0),"")</f>
        <v/>
      </c>
      <c r="O369" s="62"/>
      <c r="P369" s="65" t="str">
        <f>+IFERROR(VLOOKUP(#REF!&amp;"-"&amp;ROW()-108,[1]ワークシート!$C$2:$BW$498,25,0),"")</f>
        <v/>
      </c>
      <c r="Q369" s="65"/>
      <c r="R369" s="74" t="str">
        <f>+IFERROR(VLOOKUP(#REF!&amp;"-"&amp;ROW()-108,[1]ワークシート!$C$2:$BW$498,55,0),"")</f>
        <v/>
      </c>
      <c r="S369" s="74"/>
      <c r="T369" s="74"/>
      <c r="U369" s="65" t="str">
        <f>+IFERROR(VLOOKUP(#REF!&amp;"-"&amp;ROW()-108,[1]ワークシート!$C$2:$BW$498,60,0),"")</f>
        <v/>
      </c>
      <c r="V369" s="65"/>
      <c r="W369" s="65" t="str">
        <f>+IFERROR(VLOOKUP(#REF!&amp;"-"&amp;ROW()-108,[1]ワークシート!$C$2:$BW$498,61,0),"")</f>
        <v/>
      </c>
      <c r="X369" s="65"/>
      <c r="Y369" s="65"/>
      <c r="Z369" s="40" t="str">
        <f t="shared" si="8"/>
        <v/>
      </c>
      <c r="AA369" s="40"/>
      <c r="AB369" s="95" t="str">
        <f>+IFERROR(IF(VLOOKUP(#REF!&amp;"-"&amp;ROW()-108,[1]ワークシート!$C$2:$BW$498,13,0)="","",VLOOKUP(#REF!&amp;"-"&amp;ROW()-108,[1]ワークシート!$C$2:$BW$498,13,0)),"")</f>
        <v/>
      </c>
      <c r="AC369" s="95"/>
      <c r="AD369" s="95" t="str">
        <f>+IFERROR(VLOOKUP(#REF!&amp;"-"&amp;ROW()-108,[1]ワークシート!$C$2:$BW$498,30,0),"")</f>
        <v/>
      </c>
      <c r="AE369" s="95"/>
      <c r="AF369" s="40" t="str">
        <f t="shared" si="9"/>
        <v/>
      </c>
      <c r="AG369" s="40"/>
      <c r="AH369" s="40"/>
      <c r="AI369" s="40"/>
      <c r="AJ369" s="95" t="str">
        <f>+IFERROR(IF(VLOOKUP(#REF!&amp;"-"&amp;ROW()-108,[1]ワークシート!$C$2:$BW$498,31,0)="","",VLOOKUP(#REF!&amp;"-"&amp;ROW()-108,[1]ワークシート!$C$2:$BW$498,31,0)),"")</f>
        <v/>
      </c>
      <c r="AK369" s="2"/>
      <c r="AL369" s="2"/>
      <c r="AM369" s="2"/>
      <c r="AN369" s="2"/>
      <c r="AO369" s="2"/>
      <c r="AP369" s="2"/>
      <c r="AQ369" s="2"/>
      <c r="AR369" s="2"/>
      <c r="AS369" s="2"/>
      <c r="AT369" s="2"/>
      <c r="AU369" s="2"/>
      <c r="AV369" s="2"/>
      <c r="AW369" s="2"/>
      <c r="AX369" s="2"/>
      <c r="AY369" s="2"/>
      <c r="AZ369" s="2"/>
      <c r="BA369" s="2"/>
      <c r="BB369" s="2"/>
      <c r="BC369" s="2"/>
      <c r="BD369" s="2"/>
      <c r="BE369" s="2"/>
    </row>
    <row r="370" spans="1:57" ht="35.1" hidden="1" customHeight="1">
      <c r="A370" s="2"/>
      <c r="B370" s="13" t="str">
        <f>+IFERROR(VLOOKUP(#REF!&amp;"-"&amp;ROW()-108,[1]ワークシート!$C$2:$BW$498,9,0),"")</f>
        <v/>
      </c>
      <c r="C370" s="24"/>
      <c r="D370" s="29" t="str">
        <f>+IFERROR(IF(VLOOKUP(#REF!&amp;"-"&amp;ROW()-108,[1]ワークシート!$C$2:$BW$498,10,0)="","",VLOOKUP(#REF!&amp;"-"&amp;ROW()-108,[1]ワークシート!$C$2:$BW$498,10,0)),"")</f>
        <v/>
      </c>
      <c r="E370" s="24"/>
      <c r="F370" s="13" t="str">
        <f>+IFERROR(VLOOKUP(#REF!&amp;"-"&amp;ROW()-108,[1]ワークシート!$C$2:$BW$498,11,0),"")</f>
        <v/>
      </c>
      <c r="G370" s="24"/>
      <c r="H370" s="40" t="str">
        <f>+IFERROR(VLOOKUP(#REF!&amp;"-"&amp;ROW()-108,[1]ワークシート!$C$2:$BW$498,12,0),"")</f>
        <v/>
      </c>
      <c r="I3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0" s="48"/>
      <c r="K370" s="13" t="str">
        <f>+IFERROR(VLOOKUP(#REF!&amp;"-"&amp;ROW()-108,[1]ワークシート!$C$2:$BW$498,19,0),"")</f>
        <v/>
      </c>
      <c r="L370" s="29"/>
      <c r="M370" s="24"/>
      <c r="N370" s="55" t="str">
        <f>+IFERROR(VLOOKUP(#REF!&amp;"-"&amp;ROW()-108,[1]ワークシート!$C$2:$BW$498,24,0),"")</f>
        <v/>
      </c>
      <c r="O370" s="62"/>
      <c r="P370" s="65" t="str">
        <f>+IFERROR(VLOOKUP(#REF!&amp;"-"&amp;ROW()-108,[1]ワークシート!$C$2:$BW$498,25,0),"")</f>
        <v/>
      </c>
      <c r="Q370" s="65"/>
      <c r="R370" s="74" t="str">
        <f>+IFERROR(VLOOKUP(#REF!&amp;"-"&amp;ROW()-108,[1]ワークシート!$C$2:$BW$498,55,0),"")</f>
        <v/>
      </c>
      <c r="S370" s="74"/>
      <c r="T370" s="74"/>
      <c r="U370" s="65" t="str">
        <f>+IFERROR(VLOOKUP(#REF!&amp;"-"&amp;ROW()-108,[1]ワークシート!$C$2:$BW$498,60,0),"")</f>
        <v/>
      </c>
      <c r="V370" s="65"/>
      <c r="W370" s="65" t="str">
        <f>+IFERROR(VLOOKUP(#REF!&amp;"-"&amp;ROW()-108,[1]ワークシート!$C$2:$BW$498,61,0),"")</f>
        <v/>
      </c>
      <c r="X370" s="65"/>
      <c r="Y370" s="65"/>
      <c r="Z370" s="40" t="str">
        <f t="shared" si="8"/>
        <v/>
      </c>
      <c r="AA370" s="40"/>
      <c r="AB370" s="95" t="str">
        <f>+IFERROR(IF(VLOOKUP(#REF!&amp;"-"&amp;ROW()-108,[1]ワークシート!$C$2:$BW$498,13,0)="","",VLOOKUP(#REF!&amp;"-"&amp;ROW()-108,[1]ワークシート!$C$2:$BW$498,13,0)),"")</f>
        <v/>
      </c>
      <c r="AC370" s="95"/>
      <c r="AD370" s="95" t="str">
        <f>+IFERROR(VLOOKUP(#REF!&amp;"-"&amp;ROW()-108,[1]ワークシート!$C$2:$BW$498,30,0),"")</f>
        <v/>
      </c>
      <c r="AE370" s="95"/>
      <c r="AF370" s="40" t="str">
        <f t="shared" si="9"/>
        <v/>
      </c>
      <c r="AG370" s="40"/>
      <c r="AH370" s="40"/>
      <c r="AI370" s="40"/>
      <c r="AJ370" s="95" t="str">
        <f>+IFERROR(IF(VLOOKUP(#REF!&amp;"-"&amp;ROW()-108,[1]ワークシート!$C$2:$BW$498,31,0)="","",VLOOKUP(#REF!&amp;"-"&amp;ROW()-108,[1]ワークシート!$C$2:$BW$498,31,0)),"")</f>
        <v/>
      </c>
      <c r="AK370" s="2"/>
      <c r="AL370" s="2"/>
      <c r="AM370" s="2"/>
      <c r="AN370" s="2"/>
      <c r="AO370" s="2"/>
      <c r="AP370" s="2"/>
      <c r="AQ370" s="2"/>
      <c r="AR370" s="2"/>
      <c r="AS370" s="2"/>
      <c r="AT370" s="2"/>
      <c r="AU370" s="2"/>
      <c r="AV370" s="2"/>
      <c r="AW370" s="2"/>
      <c r="AX370" s="2"/>
      <c r="AY370" s="2"/>
      <c r="AZ370" s="2"/>
      <c r="BA370" s="2"/>
      <c r="BB370" s="2"/>
      <c r="BC370" s="2"/>
      <c r="BD370" s="2"/>
      <c r="BE370" s="2"/>
    </row>
    <row r="371" spans="1:57" ht="35.1" hidden="1" customHeight="1">
      <c r="A371" s="2"/>
      <c r="B371" s="13" t="str">
        <f>+IFERROR(VLOOKUP(#REF!&amp;"-"&amp;ROW()-108,[1]ワークシート!$C$2:$BW$498,9,0),"")</f>
        <v/>
      </c>
      <c r="C371" s="24"/>
      <c r="D371" s="29" t="str">
        <f>+IFERROR(IF(VLOOKUP(#REF!&amp;"-"&amp;ROW()-108,[1]ワークシート!$C$2:$BW$498,10,0)="","",VLOOKUP(#REF!&amp;"-"&amp;ROW()-108,[1]ワークシート!$C$2:$BW$498,10,0)),"")</f>
        <v/>
      </c>
      <c r="E371" s="24"/>
      <c r="F371" s="13" t="str">
        <f>+IFERROR(VLOOKUP(#REF!&amp;"-"&amp;ROW()-108,[1]ワークシート!$C$2:$BW$498,11,0),"")</f>
        <v/>
      </c>
      <c r="G371" s="24"/>
      <c r="H371" s="40" t="str">
        <f>+IFERROR(VLOOKUP(#REF!&amp;"-"&amp;ROW()-108,[1]ワークシート!$C$2:$BW$498,12,0),"")</f>
        <v/>
      </c>
      <c r="I3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1" s="48"/>
      <c r="K371" s="13" t="str">
        <f>+IFERROR(VLOOKUP(#REF!&amp;"-"&amp;ROW()-108,[1]ワークシート!$C$2:$BW$498,19,0),"")</f>
        <v/>
      </c>
      <c r="L371" s="29"/>
      <c r="M371" s="24"/>
      <c r="N371" s="55" t="str">
        <f>+IFERROR(VLOOKUP(#REF!&amp;"-"&amp;ROW()-108,[1]ワークシート!$C$2:$BW$498,24,0),"")</f>
        <v/>
      </c>
      <c r="O371" s="62"/>
      <c r="P371" s="65" t="str">
        <f>+IFERROR(VLOOKUP(#REF!&amp;"-"&amp;ROW()-108,[1]ワークシート!$C$2:$BW$498,25,0),"")</f>
        <v/>
      </c>
      <c r="Q371" s="65"/>
      <c r="R371" s="74" t="str">
        <f>+IFERROR(VLOOKUP(#REF!&amp;"-"&amp;ROW()-108,[1]ワークシート!$C$2:$BW$498,55,0),"")</f>
        <v/>
      </c>
      <c r="S371" s="74"/>
      <c r="T371" s="74"/>
      <c r="U371" s="65" t="str">
        <f>+IFERROR(VLOOKUP(#REF!&amp;"-"&amp;ROW()-108,[1]ワークシート!$C$2:$BW$498,60,0),"")</f>
        <v/>
      </c>
      <c r="V371" s="65"/>
      <c r="W371" s="65" t="str">
        <f>+IFERROR(VLOOKUP(#REF!&amp;"-"&amp;ROW()-108,[1]ワークシート!$C$2:$BW$498,61,0),"")</f>
        <v/>
      </c>
      <c r="X371" s="65"/>
      <c r="Y371" s="65"/>
      <c r="Z371" s="40" t="str">
        <f t="shared" si="8"/>
        <v/>
      </c>
      <c r="AA371" s="40"/>
      <c r="AB371" s="95" t="str">
        <f>+IFERROR(IF(VLOOKUP(#REF!&amp;"-"&amp;ROW()-108,[1]ワークシート!$C$2:$BW$498,13,0)="","",VLOOKUP(#REF!&amp;"-"&amp;ROW()-108,[1]ワークシート!$C$2:$BW$498,13,0)),"")</f>
        <v/>
      </c>
      <c r="AC371" s="95"/>
      <c r="AD371" s="95" t="str">
        <f>+IFERROR(VLOOKUP(#REF!&amp;"-"&amp;ROW()-108,[1]ワークシート!$C$2:$BW$498,30,0),"")</f>
        <v/>
      </c>
      <c r="AE371" s="95"/>
      <c r="AF371" s="40" t="str">
        <f t="shared" si="9"/>
        <v/>
      </c>
      <c r="AG371" s="40"/>
      <c r="AH371" s="40"/>
      <c r="AI371" s="40"/>
      <c r="AJ371" s="95" t="str">
        <f>+IFERROR(IF(VLOOKUP(#REF!&amp;"-"&amp;ROW()-108,[1]ワークシート!$C$2:$BW$498,31,0)="","",VLOOKUP(#REF!&amp;"-"&amp;ROW()-108,[1]ワークシート!$C$2:$BW$498,31,0)),"")</f>
        <v/>
      </c>
      <c r="AK371" s="2"/>
      <c r="AL371" s="2"/>
      <c r="AM371" s="2"/>
      <c r="AN371" s="2"/>
      <c r="AO371" s="2"/>
      <c r="AP371" s="2"/>
      <c r="AQ371" s="2"/>
      <c r="AR371" s="2"/>
      <c r="AS371" s="2"/>
      <c r="AT371" s="2"/>
      <c r="AU371" s="2"/>
      <c r="AV371" s="2"/>
      <c r="AW371" s="2"/>
      <c r="AX371" s="2"/>
      <c r="AY371" s="2"/>
      <c r="AZ371" s="2"/>
      <c r="BA371" s="2"/>
      <c r="BB371" s="2"/>
      <c r="BC371" s="2"/>
      <c r="BD371" s="2"/>
      <c r="BE371" s="2"/>
    </row>
    <row r="372" spans="1:57" ht="35.1" hidden="1" customHeight="1">
      <c r="A372" s="2"/>
      <c r="B372" s="13" t="str">
        <f>+IFERROR(VLOOKUP(#REF!&amp;"-"&amp;ROW()-108,[1]ワークシート!$C$2:$BW$498,9,0),"")</f>
        <v/>
      </c>
      <c r="C372" s="24"/>
      <c r="D372" s="29" t="str">
        <f>+IFERROR(IF(VLOOKUP(#REF!&amp;"-"&amp;ROW()-108,[1]ワークシート!$C$2:$BW$498,10,0)="","",VLOOKUP(#REF!&amp;"-"&amp;ROW()-108,[1]ワークシート!$C$2:$BW$498,10,0)),"")</f>
        <v/>
      </c>
      <c r="E372" s="24"/>
      <c r="F372" s="13" t="str">
        <f>+IFERROR(VLOOKUP(#REF!&amp;"-"&amp;ROW()-108,[1]ワークシート!$C$2:$BW$498,11,0),"")</f>
        <v/>
      </c>
      <c r="G372" s="24"/>
      <c r="H372" s="40" t="str">
        <f>+IFERROR(VLOOKUP(#REF!&amp;"-"&amp;ROW()-108,[1]ワークシート!$C$2:$BW$498,12,0),"")</f>
        <v/>
      </c>
      <c r="I3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2" s="48"/>
      <c r="K372" s="13" t="str">
        <f>+IFERROR(VLOOKUP(#REF!&amp;"-"&amp;ROW()-108,[1]ワークシート!$C$2:$BW$498,19,0),"")</f>
        <v/>
      </c>
      <c r="L372" s="29"/>
      <c r="M372" s="24"/>
      <c r="N372" s="55" t="str">
        <f>+IFERROR(VLOOKUP(#REF!&amp;"-"&amp;ROW()-108,[1]ワークシート!$C$2:$BW$498,24,0),"")</f>
        <v/>
      </c>
      <c r="O372" s="62"/>
      <c r="P372" s="65" t="str">
        <f>+IFERROR(VLOOKUP(#REF!&amp;"-"&amp;ROW()-108,[1]ワークシート!$C$2:$BW$498,25,0),"")</f>
        <v/>
      </c>
      <c r="Q372" s="65"/>
      <c r="R372" s="74" t="str">
        <f>+IFERROR(VLOOKUP(#REF!&amp;"-"&amp;ROW()-108,[1]ワークシート!$C$2:$BW$498,55,0),"")</f>
        <v/>
      </c>
      <c r="S372" s="74"/>
      <c r="T372" s="74"/>
      <c r="U372" s="65" t="str">
        <f>+IFERROR(VLOOKUP(#REF!&amp;"-"&amp;ROW()-108,[1]ワークシート!$C$2:$BW$498,60,0),"")</f>
        <v/>
      </c>
      <c r="V372" s="65"/>
      <c r="W372" s="65" t="str">
        <f>+IFERROR(VLOOKUP(#REF!&amp;"-"&amp;ROW()-108,[1]ワークシート!$C$2:$BW$498,61,0),"")</f>
        <v/>
      </c>
      <c r="X372" s="65"/>
      <c r="Y372" s="65"/>
      <c r="Z372" s="40" t="str">
        <f t="shared" si="8"/>
        <v/>
      </c>
      <c r="AA372" s="40"/>
      <c r="AB372" s="95" t="str">
        <f>+IFERROR(IF(VLOOKUP(#REF!&amp;"-"&amp;ROW()-108,[1]ワークシート!$C$2:$BW$498,13,0)="","",VLOOKUP(#REF!&amp;"-"&amp;ROW()-108,[1]ワークシート!$C$2:$BW$498,13,0)),"")</f>
        <v/>
      </c>
      <c r="AC372" s="95"/>
      <c r="AD372" s="95" t="str">
        <f>+IFERROR(VLOOKUP(#REF!&amp;"-"&amp;ROW()-108,[1]ワークシート!$C$2:$BW$498,30,0),"")</f>
        <v/>
      </c>
      <c r="AE372" s="95"/>
      <c r="AF372" s="40" t="str">
        <f t="shared" si="9"/>
        <v/>
      </c>
      <c r="AG372" s="40"/>
      <c r="AH372" s="40"/>
      <c r="AI372" s="40"/>
      <c r="AJ372" s="95" t="str">
        <f>+IFERROR(IF(VLOOKUP(#REF!&amp;"-"&amp;ROW()-108,[1]ワークシート!$C$2:$BW$498,31,0)="","",VLOOKUP(#REF!&amp;"-"&amp;ROW()-108,[1]ワークシート!$C$2:$BW$498,31,0)),"")</f>
        <v/>
      </c>
      <c r="AK372" s="2"/>
      <c r="AL372" s="2"/>
      <c r="AM372" s="2"/>
      <c r="AN372" s="2"/>
      <c r="AO372" s="2"/>
      <c r="AP372" s="2"/>
      <c r="AQ372" s="2"/>
      <c r="AR372" s="2"/>
      <c r="AS372" s="2"/>
      <c r="AT372" s="2"/>
      <c r="AU372" s="2"/>
      <c r="AV372" s="2"/>
      <c r="AW372" s="2"/>
      <c r="AX372" s="2"/>
      <c r="AY372" s="2"/>
      <c r="AZ372" s="2"/>
      <c r="BA372" s="2"/>
      <c r="BB372" s="2"/>
      <c r="BC372" s="2"/>
      <c r="BD372" s="2"/>
      <c r="BE372" s="2"/>
    </row>
    <row r="373" spans="1:57" ht="35.1" hidden="1" customHeight="1">
      <c r="A373" s="2"/>
      <c r="B373" s="13" t="str">
        <f>+IFERROR(VLOOKUP(#REF!&amp;"-"&amp;ROW()-108,[1]ワークシート!$C$2:$BW$498,9,0),"")</f>
        <v/>
      </c>
      <c r="C373" s="24"/>
      <c r="D373" s="29" t="str">
        <f>+IFERROR(IF(VLOOKUP(#REF!&amp;"-"&amp;ROW()-108,[1]ワークシート!$C$2:$BW$498,10,0)="","",VLOOKUP(#REF!&amp;"-"&amp;ROW()-108,[1]ワークシート!$C$2:$BW$498,10,0)),"")</f>
        <v/>
      </c>
      <c r="E373" s="24"/>
      <c r="F373" s="13" t="str">
        <f>+IFERROR(VLOOKUP(#REF!&amp;"-"&amp;ROW()-108,[1]ワークシート!$C$2:$BW$498,11,0),"")</f>
        <v/>
      </c>
      <c r="G373" s="24"/>
      <c r="H373" s="40" t="str">
        <f>+IFERROR(VLOOKUP(#REF!&amp;"-"&amp;ROW()-108,[1]ワークシート!$C$2:$BW$498,12,0),"")</f>
        <v/>
      </c>
      <c r="I3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3" s="48"/>
      <c r="K373" s="13" t="str">
        <f>+IFERROR(VLOOKUP(#REF!&amp;"-"&amp;ROW()-108,[1]ワークシート!$C$2:$BW$498,19,0),"")</f>
        <v/>
      </c>
      <c r="L373" s="29"/>
      <c r="M373" s="24"/>
      <c r="N373" s="55" t="str">
        <f>+IFERROR(VLOOKUP(#REF!&amp;"-"&amp;ROW()-108,[1]ワークシート!$C$2:$BW$498,24,0),"")</f>
        <v/>
      </c>
      <c r="O373" s="62"/>
      <c r="P373" s="65" t="str">
        <f>+IFERROR(VLOOKUP(#REF!&amp;"-"&amp;ROW()-108,[1]ワークシート!$C$2:$BW$498,25,0),"")</f>
        <v/>
      </c>
      <c r="Q373" s="65"/>
      <c r="R373" s="74" t="str">
        <f>+IFERROR(VLOOKUP(#REF!&amp;"-"&amp;ROW()-108,[1]ワークシート!$C$2:$BW$498,55,0),"")</f>
        <v/>
      </c>
      <c r="S373" s="74"/>
      <c r="T373" s="74"/>
      <c r="U373" s="65" t="str">
        <f>+IFERROR(VLOOKUP(#REF!&amp;"-"&amp;ROW()-108,[1]ワークシート!$C$2:$BW$498,60,0),"")</f>
        <v/>
      </c>
      <c r="V373" s="65"/>
      <c r="W373" s="65" t="str">
        <f>+IFERROR(VLOOKUP(#REF!&amp;"-"&amp;ROW()-108,[1]ワークシート!$C$2:$BW$498,61,0),"")</f>
        <v/>
      </c>
      <c r="X373" s="65"/>
      <c r="Y373" s="65"/>
      <c r="Z373" s="40" t="str">
        <f t="shared" si="8"/>
        <v/>
      </c>
      <c r="AA373" s="40"/>
      <c r="AB373" s="95" t="str">
        <f>+IFERROR(IF(VLOOKUP(#REF!&amp;"-"&amp;ROW()-108,[1]ワークシート!$C$2:$BW$498,13,0)="","",VLOOKUP(#REF!&amp;"-"&amp;ROW()-108,[1]ワークシート!$C$2:$BW$498,13,0)),"")</f>
        <v/>
      </c>
      <c r="AC373" s="95"/>
      <c r="AD373" s="95" t="str">
        <f>+IFERROR(VLOOKUP(#REF!&amp;"-"&amp;ROW()-108,[1]ワークシート!$C$2:$BW$498,30,0),"")</f>
        <v/>
      </c>
      <c r="AE373" s="95"/>
      <c r="AF373" s="40" t="str">
        <f t="shared" si="9"/>
        <v/>
      </c>
      <c r="AG373" s="40"/>
      <c r="AH373" s="40"/>
      <c r="AI373" s="40"/>
      <c r="AJ373" s="95" t="str">
        <f>+IFERROR(IF(VLOOKUP(#REF!&amp;"-"&amp;ROW()-108,[1]ワークシート!$C$2:$BW$498,31,0)="","",VLOOKUP(#REF!&amp;"-"&amp;ROW()-108,[1]ワークシート!$C$2:$BW$498,31,0)),"")</f>
        <v/>
      </c>
      <c r="AK373" s="2"/>
      <c r="AL373" s="2"/>
      <c r="AM373" s="2"/>
      <c r="AN373" s="2"/>
      <c r="AO373" s="2"/>
      <c r="AP373" s="2"/>
      <c r="AQ373" s="2"/>
      <c r="AR373" s="2"/>
      <c r="AS373" s="2"/>
      <c r="AT373" s="2"/>
      <c r="AU373" s="2"/>
      <c r="AV373" s="2"/>
      <c r="AW373" s="2"/>
      <c r="AX373" s="2"/>
      <c r="AY373" s="2"/>
      <c r="AZ373" s="2"/>
      <c r="BA373" s="2"/>
      <c r="BB373" s="2"/>
      <c r="BC373" s="2"/>
      <c r="BD373" s="2"/>
      <c r="BE373" s="2"/>
    </row>
    <row r="374" spans="1:57" ht="35.1" hidden="1" customHeight="1">
      <c r="A374" s="2"/>
      <c r="B374" s="13" t="str">
        <f>+IFERROR(VLOOKUP(#REF!&amp;"-"&amp;ROW()-108,[1]ワークシート!$C$2:$BW$498,9,0),"")</f>
        <v/>
      </c>
      <c r="C374" s="24"/>
      <c r="D374" s="29" t="str">
        <f>+IFERROR(IF(VLOOKUP(#REF!&amp;"-"&amp;ROW()-108,[1]ワークシート!$C$2:$BW$498,10,0)="","",VLOOKUP(#REF!&amp;"-"&amp;ROW()-108,[1]ワークシート!$C$2:$BW$498,10,0)),"")</f>
        <v/>
      </c>
      <c r="E374" s="24"/>
      <c r="F374" s="13" t="str">
        <f>+IFERROR(VLOOKUP(#REF!&amp;"-"&amp;ROW()-108,[1]ワークシート!$C$2:$BW$498,11,0),"")</f>
        <v/>
      </c>
      <c r="G374" s="24"/>
      <c r="H374" s="40" t="str">
        <f>+IFERROR(VLOOKUP(#REF!&amp;"-"&amp;ROW()-108,[1]ワークシート!$C$2:$BW$498,12,0),"")</f>
        <v/>
      </c>
      <c r="I3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4" s="48"/>
      <c r="K374" s="13" t="str">
        <f>+IFERROR(VLOOKUP(#REF!&amp;"-"&amp;ROW()-108,[1]ワークシート!$C$2:$BW$498,19,0),"")</f>
        <v/>
      </c>
      <c r="L374" s="29"/>
      <c r="M374" s="24"/>
      <c r="N374" s="55" t="str">
        <f>+IFERROR(VLOOKUP(#REF!&amp;"-"&amp;ROW()-108,[1]ワークシート!$C$2:$BW$498,24,0),"")</f>
        <v/>
      </c>
      <c r="O374" s="62"/>
      <c r="P374" s="65" t="str">
        <f>+IFERROR(VLOOKUP(#REF!&amp;"-"&amp;ROW()-108,[1]ワークシート!$C$2:$BW$498,25,0),"")</f>
        <v/>
      </c>
      <c r="Q374" s="65"/>
      <c r="R374" s="74" t="str">
        <f>+IFERROR(VLOOKUP(#REF!&amp;"-"&amp;ROW()-108,[1]ワークシート!$C$2:$BW$498,55,0),"")</f>
        <v/>
      </c>
      <c r="S374" s="74"/>
      <c r="T374" s="74"/>
      <c r="U374" s="65" t="str">
        <f>+IFERROR(VLOOKUP(#REF!&amp;"-"&amp;ROW()-108,[1]ワークシート!$C$2:$BW$498,60,0),"")</f>
        <v/>
      </c>
      <c r="V374" s="65"/>
      <c r="W374" s="65" t="str">
        <f>+IFERROR(VLOOKUP(#REF!&amp;"-"&amp;ROW()-108,[1]ワークシート!$C$2:$BW$498,61,0),"")</f>
        <v/>
      </c>
      <c r="X374" s="65"/>
      <c r="Y374" s="65"/>
      <c r="Z374" s="40" t="str">
        <f t="shared" si="8"/>
        <v/>
      </c>
      <c r="AA374" s="40"/>
      <c r="AB374" s="95" t="str">
        <f>+IFERROR(IF(VLOOKUP(#REF!&amp;"-"&amp;ROW()-108,[1]ワークシート!$C$2:$BW$498,13,0)="","",VLOOKUP(#REF!&amp;"-"&amp;ROW()-108,[1]ワークシート!$C$2:$BW$498,13,0)),"")</f>
        <v/>
      </c>
      <c r="AC374" s="95"/>
      <c r="AD374" s="95" t="str">
        <f>+IFERROR(VLOOKUP(#REF!&amp;"-"&amp;ROW()-108,[1]ワークシート!$C$2:$BW$498,30,0),"")</f>
        <v/>
      </c>
      <c r="AE374" s="95"/>
      <c r="AF374" s="40" t="str">
        <f t="shared" si="9"/>
        <v/>
      </c>
      <c r="AG374" s="40"/>
      <c r="AH374" s="40"/>
      <c r="AI374" s="40"/>
      <c r="AJ374" s="95" t="str">
        <f>+IFERROR(IF(VLOOKUP(#REF!&amp;"-"&amp;ROW()-108,[1]ワークシート!$C$2:$BW$498,31,0)="","",VLOOKUP(#REF!&amp;"-"&amp;ROW()-108,[1]ワークシート!$C$2:$BW$498,31,0)),"")</f>
        <v/>
      </c>
      <c r="AK374" s="2"/>
      <c r="AL374" s="2"/>
      <c r="AM374" s="2"/>
      <c r="AN374" s="2"/>
      <c r="AO374" s="2"/>
      <c r="AP374" s="2"/>
      <c r="AQ374" s="2"/>
      <c r="AR374" s="2"/>
      <c r="AS374" s="2"/>
      <c r="AT374" s="2"/>
      <c r="AU374" s="2"/>
      <c r="AV374" s="2"/>
      <c r="AW374" s="2"/>
      <c r="AX374" s="2"/>
      <c r="AY374" s="2"/>
      <c r="AZ374" s="2"/>
      <c r="BA374" s="2"/>
      <c r="BB374" s="2"/>
      <c r="BC374" s="2"/>
      <c r="BD374" s="2"/>
      <c r="BE374" s="2"/>
    </row>
    <row r="375" spans="1:57" ht="35.1" hidden="1" customHeight="1">
      <c r="A375" s="2"/>
      <c r="B375" s="13" t="str">
        <f>+IFERROR(VLOOKUP(#REF!&amp;"-"&amp;ROW()-108,[1]ワークシート!$C$2:$BW$498,9,0),"")</f>
        <v/>
      </c>
      <c r="C375" s="24"/>
      <c r="D375" s="29" t="str">
        <f>+IFERROR(IF(VLOOKUP(#REF!&amp;"-"&amp;ROW()-108,[1]ワークシート!$C$2:$BW$498,10,0)="","",VLOOKUP(#REF!&amp;"-"&amp;ROW()-108,[1]ワークシート!$C$2:$BW$498,10,0)),"")</f>
        <v/>
      </c>
      <c r="E375" s="24"/>
      <c r="F375" s="13" t="str">
        <f>+IFERROR(VLOOKUP(#REF!&amp;"-"&amp;ROW()-108,[1]ワークシート!$C$2:$BW$498,11,0),"")</f>
        <v/>
      </c>
      <c r="G375" s="24"/>
      <c r="H375" s="40" t="str">
        <f>+IFERROR(VLOOKUP(#REF!&amp;"-"&amp;ROW()-108,[1]ワークシート!$C$2:$BW$498,12,0),"")</f>
        <v/>
      </c>
      <c r="I3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5" s="48"/>
      <c r="K375" s="13" t="str">
        <f>+IFERROR(VLOOKUP(#REF!&amp;"-"&amp;ROW()-108,[1]ワークシート!$C$2:$BW$498,19,0),"")</f>
        <v/>
      </c>
      <c r="L375" s="29"/>
      <c r="M375" s="24"/>
      <c r="N375" s="55" t="str">
        <f>+IFERROR(VLOOKUP(#REF!&amp;"-"&amp;ROW()-108,[1]ワークシート!$C$2:$BW$498,24,0),"")</f>
        <v/>
      </c>
      <c r="O375" s="62"/>
      <c r="P375" s="65" t="str">
        <f>+IFERROR(VLOOKUP(#REF!&amp;"-"&amp;ROW()-108,[1]ワークシート!$C$2:$BW$498,25,0),"")</f>
        <v/>
      </c>
      <c r="Q375" s="65"/>
      <c r="R375" s="74" t="str">
        <f>+IFERROR(VLOOKUP(#REF!&amp;"-"&amp;ROW()-108,[1]ワークシート!$C$2:$BW$498,55,0),"")</f>
        <v/>
      </c>
      <c r="S375" s="74"/>
      <c r="T375" s="74"/>
      <c r="U375" s="65" t="str">
        <f>+IFERROR(VLOOKUP(#REF!&amp;"-"&amp;ROW()-108,[1]ワークシート!$C$2:$BW$498,60,0),"")</f>
        <v/>
      </c>
      <c r="V375" s="65"/>
      <c r="W375" s="65" t="str">
        <f>+IFERROR(VLOOKUP(#REF!&amp;"-"&amp;ROW()-108,[1]ワークシート!$C$2:$BW$498,61,0),"")</f>
        <v/>
      </c>
      <c r="X375" s="65"/>
      <c r="Y375" s="65"/>
      <c r="Z375" s="40" t="str">
        <f t="shared" si="8"/>
        <v/>
      </c>
      <c r="AA375" s="40"/>
      <c r="AB375" s="95" t="str">
        <f>+IFERROR(IF(VLOOKUP(#REF!&amp;"-"&amp;ROW()-108,[1]ワークシート!$C$2:$BW$498,13,0)="","",VLOOKUP(#REF!&amp;"-"&amp;ROW()-108,[1]ワークシート!$C$2:$BW$498,13,0)),"")</f>
        <v/>
      </c>
      <c r="AC375" s="95"/>
      <c r="AD375" s="95" t="str">
        <f>+IFERROR(VLOOKUP(#REF!&amp;"-"&amp;ROW()-108,[1]ワークシート!$C$2:$BW$498,30,0),"")</f>
        <v/>
      </c>
      <c r="AE375" s="95"/>
      <c r="AF375" s="40" t="str">
        <f t="shared" si="9"/>
        <v/>
      </c>
      <c r="AG375" s="40"/>
      <c r="AH375" s="40"/>
      <c r="AI375" s="40"/>
      <c r="AJ375" s="95" t="str">
        <f>+IFERROR(IF(VLOOKUP(#REF!&amp;"-"&amp;ROW()-108,[1]ワークシート!$C$2:$BW$498,31,0)="","",VLOOKUP(#REF!&amp;"-"&amp;ROW()-108,[1]ワークシート!$C$2:$BW$498,31,0)),"")</f>
        <v/>
      </c>
      <c r="AK375" s="2"/>
      <c r="AL375" s="2"/>
      <c r="AM375" s="2"/>
      <c r="AN375" s="2"/>
      <c r="AO375" s="2"/>
      <c r="AP375" s="2"/>
      <c r="AQ375" s="2"/>
      <c r="AR375" s="2"/>
      <c r="AS375" s="2"/>
      <c r="AT375" s="2"/>
      <c r="AU375" s="2"/>
      <c r="AV375" s="2"/>
      <c r="AW375" s="2"/>
      <c r="AX375" s="2"/>
      <c r="AY375" s="2"/>
      <c r="AZ375" s="2"/>
      <c r="BA375" s="2"/>
      <c r="BB375" s="2"/>
      <c r="BC375" s="2"/>
      <c r="BD375" s="2"/>
      <c r="BE375" s="2"/>
    </row>
    <row r="376" spans="1:57" ht="35.1" hidden="1" customHeight="1">
      <c r="A376" s="2"/>
      <c r="B376" s="13" t="str">
        <f>+IFERROR(VLOOKUP(#REF!&amp;"-"&amp;ROW()-108,[1]ワークシート!$C$2:$BW$498,9,0),"")</f>
        <v/>
      </c>
      <c r="C376" s="24"/>
      <c r="D376" s="29" t="str">
        <f>+IFERROR(IF(VLOOKUP(#REF!&amp;"-"&amp;ROW()-108,[1]ワークシート!$C$2:$BW$498,10,0)="","",VLOOKUP(#REF!&amp;"-"&amp;ROW()-108,[1]ワークシート!$C$2:$BW$498,10,0)),"")</f>
        <v/>
      </c>
      <c r="E376" s="24"/>
      <c r="F376" s="13" t="str">
        <f>+IFERROR(VLOOKUP(#REF!&amp;"-"&amp;ROW()-108,[1]ワークシート!$C$2:$BW$498,11,0),"")</f>
        <v/>
      </c>
      <c r="G376" s="24"/>
      <c r="H376" s="40" t="str">
        <f>+IFERROR(VLOOKUP(#REF!&amp;"-"&amp;ROW()-108,[1]ワークシート!$C$2:$BW$498,12,0),"")</f>
        <v/>
      </c>
      <c r="I3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6" s="48"/>
      <c r="K376" s="13" t="str">
        <f>+IFERROR(VLOOKUP(#REF!&amp;"-"&amp;ROW()-108,[1]ワークシート!$C$2:$BW$498,19,0),"")</f>
        <v/>
      </c>
      <c r="L376" s="29"/>
      <c r="M376" s="24"/>
      <c r="N376" s="55" t="str">
        <f>+IFERROR(VLOOKUP(#REF!&amp;"-"&amp;ROW()-108,[1]ワークシート!$C$2:$BW$498,24,0),"")</f>
        <v/>
      </c>
      <c r="O376" s="62"/>
      <c r="P376" s="65" t="str">
        <f>+IFERROR(VLOOKUP(#REF!&amp;"-"&amp;ROW()-108,[1]ワークシート!$C$2:$BW$498,25,0),"")</f>
        <v/>
      </c>
      <c r="Q376" s="65"/>
      <c r="R376" s="74" t="str">
        <f>+IFERROR(VLOOKUP(#REF!&amp;"-"&amp;ROW()-108,[1]ワークシート!$C$2:$BW$498,55,0),"")</f>
        <v/>
      </c>
      <c r="S376" s="74"/>
      <c r="T376" s="74"/>
      <c r="U376" s="65" t="str">
        <f>+IFERROR(VLOOKUP(#REF!&amp;"-"&amp;ROW()-108,[1]ワークシート!$C$2:$BW$498,60,0),"")</f>
        <v/>
      </c>
      <c r="V376" s="65"/>
      <c r="W376" s="65" t="str">
        <f>+IFERROR(VLOOKUP(#REF!&amp;"-"&amp;ROW()-108,[1]ワークシート!$C$2:$BW$498,61,0),"")</f>
        <v/>
      </c>
      <c r="X376" s="65"/>
      <c r="Y376" s="65"/>
      <c r="Z376" s="40" t="str">
        <f t="shared" si="8"/>
        <v/>
      </c>
      <c r="AA376" s="40"/>
      <c r="AB376" s="95" t="str">
        <f>+IFERROR(IF(VLOOKUP(#REF!&amp;"-"&amp;ROW()-108,[1]ワークシート!$C$2:$BW$498,13,0)="","",VLOOKUP(#REF!&amp;"-"&amp;ROW()-108,[1]ワークシート!$C$2:$BW$498,13,0)),"")</f>
        <v/>
      </c>
      <c r="AC376" s="95"/>
      <c r="AD376" s="95" t="str">
        <f>+IFERROR(VLOOKUP(#REF!&amp;"-"&amp;ROW()-108,[1]ワークシート!$C$2:$BW$498,30,0),"")</f>
        <v/>
      </c>
      <c r="AE376" s="95"/>
      <c r="AF376" s="40" t="str">
        <f t="shared" si="9"/>
        <v/>
      </c>
      <c r="AG376" s="40"/>
      <c r="AH376" s="40"/>
      <c r="AI376" s="40"/>
      <c r="AJ376" s="95" t="str">
        <f>+IFERROR(IF(VLOOKUP(#REF!&amp;"-"&amp;ROW()-108,[1]ワークシート!$C$2:$BW$498,31,0)="","",VLOOKUP(#REF!&amp;"-"&amp;ROW()-108,[1]ワークシート!$C$2:$BW$498,31,0)),"")</f>
        <v/>
      </c>
      <c r="AK376" s="2"/>
      <c r="AL376" s="2"/>
      <c r="AM376" s="2"/>
      <c r="AN376" s="2"/>
      <c r="AO376" s="2"/>
      <c r="AP376" s="2"/>
      <c r="AQ376" s="2"/>
      <c r="AR376" s="2"/>
      <c r="AS376" s="2"/>
      <c r="AT376" s="2"/>
      <c r="AU376" s="2"/>
      <c r="AV376" s="2"/>
      <c r="AW376" s="2"/>
      <c r="AX376" s="2"/>
      <c r="AY376" s="2"/>
      <c r="AZ376" s="2"/>
      <c r="BA376" s="2"/>
      <c r="BB376" s="2"/>
      <c r="BC376" s="2"/>
      <c r="BD376" s="2"/>
      <c r="BE376" s="2"/>
    </row>
    <row r="377" spans="1:57" ht="35.1" hidden="1" customHeight="1">
      <c r="A377" s="2"/>
      <c r="B377" s="13" t="str">
        <f>+IFERROR(VLOOKUP(#REF!&amp;"-"&amp;ROW()-108,[1]ワークシート!$C$2:$BW$498,9,0),"")</f>
        <v/>
      </c>
      <c r="C377" s="24"/>
      <c r="D377" s="29" t="str">
        <f>+IFERROR(IF(VLOOKUP(#REF!&amp;"-"&amp;ROW()-108,[1]ワークシート!$C$2:$BW$498,10,0)="","",VLOOKUP(#REF!&amp;"-"&amp;ROW()-108,[1]ワークシート!$C$2:$BW$498,10,0)),"")</f>
        <v/>
      </c>
      <c r="E377" s="24"/>
      <c r="F377" s="13" t="str">
        <f>+IFERROR(VLOOKUP(#REF!&amp;"-"&amp;ROW()-108,[1]ワークシート!$C$2:$BW$498,11,0),"")</f>
        <v/>
      </c>
      <c r="G377" s="24"/>
      <c r="H377" s="40" t="str">
        <f>+IFERROR(VLOOKUP(#REF!&amp;"-"&amp;ROW()-108,[1]ワークシート!$C$2:$BW$498,12,0),"")</f>
        <v/>
      </c>
      <c r="I3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7" s="48"/>
      <c r="K377" s="13" t="str">
        <f>+IFERROR(VLOOKUP(#REF!&amp;"-"&amp;ROW()-108,[1]ワークシート!$C$2:$BW$498,19,0),"")</f>
        <v/>
      </c>
      <c r="L377" s="29"/>
      <c r="M377" s="24"/>
      <c r="N377" s="55" t="str">
        <f>+IFERROR(VLOOKUP(#REF!&amp;"-"&amp;ROW()-108,[1]ワークシート!$C$2:$BW$498,24,0),"")</f>
        <v/>
      </c>
      <c r="O377" s="62"/>
      <c r="P377" s="65" t="str">
        <f>+IFERROR(VLOOKUP(#REF!&amp;"-"&amp;ROW()-108,[1]ワークシート!$C$2:$BW$498,25,0),"")</f>
        <v/>
      </c>
      <c r="Q377" s="65"/>
      <c r="R377" s="74" t="str">
        <f>+IFERROR(VLOOKUP(#REF!&amp;"-"&amp;ROW()-108,[1]ワークシート!$C$2:$BW$498,55,0),"")</f>
        <v/>
      </c>
      <c r="S377" s="74"/>
      <c r="T377" s="74"/>
      <c r="U377" s="65" t="str">
        <f>+IFERROR(VLOOKUP(#REF!&amp;"-"&amp;ROW()-108,[1]ワークシート!$C$2:$BW$498,60,0),"")</f>
        <v/>
      </c>
      <c r="V377" s="65"/>
      <c r="W377" s="65" t="str">
        <f>+IFERROR(VLOOKUP(#REF!&amp;"-"&amp;ROW()-108,[1]ワークシート!$C$2:$BW$498,61,0),"")</f>
        <v/>
      </c>
      <c r="X377" s="65"/>
      <c r="Y377" s="65"/>
      <c r="Z377" s="40" t="str">
        <f t="shared" si="8"/>
        <v/>
      </c>
      <c r="AA377" s="40"/>
      <c r="AB377" s="95" t="str">
        <f>+IFERROR(IF(VLOOKUP(#REF!&amp;"-"&amp;ROW()-108,[1]ワークシート!$C$2:$BW$498,13,0)="","",VLOOKUP(#REF!&amp;"-"&amp;ROW()-108,[1]ワークシート!$C$2:$BW$498,13,0)),"")</f>
        <v/>
      </c>
      <c r="AC377" s="95"/>
      <c r="AD377" s="95" t="str">
        <f>+IFERROR(VLOOKUP(#REF!&amp;"-"&amp;ROW()-108,[1]ワークシート!$C$2:$BW$498,30,0),"")</f>
        <v/>
      </c>
      <c r="AE377" s="95"/>
      <c r="AF377" s="40" t="str">
        <f t="shared" si="9"/>
        <v/>
      </c>
      <c r="AG377" s="40"/>
      <c r="AH377" s="40"/>
      <c r="AI377" s="40"/>
      <c r="AJ377" s="95" t="str">
        <f>+IFERROR(IF(VLOOKUP(#REF!&amp;"-"&amp;ROW()-108,[1]ワークシート!$C$2:$BW$498,31,0)="","",VLOOKUP(#REF!&amp;"-"&amp;ROW()-108,[1]ワークシート!$C$2:$BW$498,31,0)),"")</f>
        <v/>
      </c>
      <c r="AK377" s="2"/>
      <c r="AL377" s="2"/>
      <c r="AM377" s="2"/>
      <c r="AN377" s="2"/>
      <c r="AO377" s="2"/>
      <c r="AP377" s="2"/>
      <c r="AQ377" s="2"/>
      <c r="AR377" s="2"/>
      <c r="AS377" s="2"/>
      <c r="AT377" s="2"/>
      <c r="AU377" s="2"/>
      <c r="AV377" s="2"/>
      <c r="AW377" s="2"/>
      <c r="AX377" s="2"/>
      <c r="AY377" s="2"/>
      <c r="AZ377" s="2"/>
      <c r="BA377" s="2"/>
      <c r="BB377" s="2"/>
      <c r="BC377" s="2"/>
      <c r="BD377" s="2"/>
      <c r="BE377" s="2"/>
    </row>
    <row r="378" spans="1:57" ht="35.1" hidden="1" customHeight="1">
      <c r="A378" s="2"/>
      <c r="B378" s="13" t="str">
        <f>+IFERROR(VLOOKUP(#REF!&amp;"-"&amp;ROW()-108,[1]ワークシート!$C$2:$BW$498,9,0),"")</f>
        <v/>
      </c>
      <c r="C378" s="24"/>
      <c r="D378" s="29" t="str">
        <f>+IFERROR(IF(VLOOKUP(#REF!&amp;"-"&amp;ROW()-108,[1]ワークシート!$C$2:$BW$498,10,0)="","",VLOOKUP(#REF!&amp;"-"&amp;ROW()-108,[1]ワークシート!$C$2:$BW$498,10,0)),"")</f>
        <v/>
      </c>
      <c r="E378" s="24"/>
      <c r="F378" s="13" t="str">
        <f>+IFERROR(VLOOKUP(#REF!&amp;"-"&amp;ROW()-108,[1]ワークシート!$C$2:$BW$498,11,0),"")</f>
        <v/>
      </c>
      <c r="G378" s="24"/>
      <c r="H378" s="40" t="str">
        <f>+IFERROR(VLOOKUP(#REF!&amp;"-"&amp;ROW()-108,[1]ワークシート!$C$2:$BW$498,12,0),"")</f>
        <v/>
      </c>
      <c r="I3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8" s="48"/>
      <c r="K378" s="13" t="str">
        <f>+IFERROR(VLOOKUP(#REF!&amp;"-"&amp;ROW()-108,[1]ワークシート!$C$2:$BW$498,19,0),"")</f>
        <v/>
      </c>
      <c r="L378" s="29"/>
      <c r="M378" s="24"/>
      <c r="N378" s="55" t="str">
        <f>+IFERROR(VLOOKUP(#REF!&amp;"-"&amp;ROW()-108,[1]ワークシート!$C$2:$BW$498,24,0),"")</f>
        <v/>
      </c>
      <c r="O378" s="62"/>
      <c r="P378" s="65" t="str">
        <f>+IFERROR(VLOOKUP(#REF!&amp;"-"&amp;ROW()-108,[1]ワークシート!$C$2:$BW$498,25,0),"")</f>
        <v/>
      </c>
      <c r="Q378" s="65"/>
      <c r="R378" s="74" t="str">
        <f>+IFERROR(VLOOKUP(#REF!&amp;"-"&amp;ROW()-108,[1]ワークシート!$C$2:$BW$498,55,0),"")</f>
        <v/>
      </c>
      <c r="S378" s="74"/>
      <c r="T378" s="74"/>
      <c r="U378" s="65" t="str">
        <f>+IFERROR(VLOOKUP(#REF!&amp;"-"&amp;ROW()-108,[1]ワークシート!$C$2:$BW$498,60,0),"")</f>
        <v/>
      </c>
      <c r="V378" s="65"/>
      <c r="W378" s="65" t="str">
        <f>+IFERROR(VLOOKUP(#REF!&amp;"-"&amp;ROW()-108,[1]ワークシート!$C$2:$BW$498,61,0),"")</f>
        <v/>
      </c>
      <c r="X378" s="65"/>
      <c r="Y378" s="65"/>
      <c r="Z378" s="40" t="str">
        <f t="shared" si="8"/>
        <v/>
      </c>
      <c r="AA378" s="40"/>
      <c r="AB378" s="95" t="str">
        <f>+IFERROR(IF(VLOOKUP(#REF!&amp;"-"&amp;ROW()-108,[1]ワークシート!$C$2:$BW$498,13,0)="","",VLOOKUP(#REF!&amp;"-"&amp;ROW()-108,[1]ワークシート!$C$2:$BW$498,13,0)),"")</f>
        <v/>
      </c>
      <c r="AC378" s="95"/>
      <c r="AD378" s="95" t="str">
        <f>+IFERROR(VLOOKUP(#REF!&amp;"-"&amp;ROW()-108,[1]ワークシート!$C$2:$BW$498,30,0),"")</f>
        <v/>
      </c>
      <c r="AE378" s="95"/>
      <c r="AF378" s="40" t="str">
        <f t="shared" si="9"/>
        <v/>
      </c>
      <c r="AG378" s="40"/>
      <c r="AH378" s="40"/>
      <c r="AI378" s="40"/>
      <c r="AJ378" s="95" t="str">
        <f>+IFERROR(IF(VLOOKUP(#REF!&amp;"-"&amp;ROW()-108,[1]ワークシート!$C$2:$BW$498,31,0)="","",VLOOKUP(#REF!&amp;"-"&amp;ROW()-108,[1]ワークシート!$C$2:$BW$498,31,0)),"")</f>
        <v/>
      </c>
      <c r="AK378" s="2"/>
      <c r="AL378" s="2"/>
      <c r="AM378" s="2"/>
      <c r="AN378" s="2"/>
      <c r="AO378" s="2"/>
      <c r="AP378" s="2"/>
      <c r="AQ378" s="2"/>
      <c r="AR378" s="2"/>
      <c r="AS378" s="2"/>
      <c r="AT378" s="2"/>
      <c r="AU378" s="2"/>
      <c r="AV378" s="2"/>
      <c r="AW378" s="2"/>
      <c r="AX378" s="2"/>
      <c r="AY378" s="2"/>
      <c r="AZ378" s="2"/>
      <c r="BA378" s="2"/>
      <c r="BB378" s="2"/>
      <c r="BC378" s="2"/>
      <c r="BD378" s="2"/>
      <c r="BE378" s="2"/>
    </row>
    <row r="379" spans="1:57" hidden="1">
      <c r="A379" s="2"/>
      <c r="B379" s="14"/>
      <c r="C379" s="14"/>
      <c r="D379" s="14"/>
      <c r="E379" s="14"/>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5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5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5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5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sheetData>
  <mergeCells count="4411">
    <mergeCell ref="B1:C1"/>
    <mergeCell ref="AD1:AE1"/>
    <mergeCell ref="AF1:AJ1"/>
    <mergeCell ref="B2:E2"/>
    <mergeCell ref="S3:X3"/>
    <mergeCell ref="S4:X4"/>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J12"/>
    <mergeCell ref="B13:C13"/>
    <mergeCell ref="D13:E13"/>
    <mergeCell ref="F13:G13"/>
    <mergeCell ref="I13:J13"/>
    <mergeCell ref="K13:M13"/>
    <mergeCell ref="N13:P13"/>
    <mergeCell ref="Q13:R13"/>
    <mergeCell ref="S13:T13"/>
    <mergeCell ref="U13:V13"/>
    <mergeCell ref="W13:X13"/>
    <mergeCell ref="Y13:Z13"/>
    <mergeCell ref="AA13:AC13"/>
    <mergeCell ref="AD13:AE13"/>
    <mergeCell ref="AF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J17"/>
    <mergeCell ref="B19:Q19"/>
    <mergeCell ref="B20:G20"/>
    <mergeCell ref="H20:K20"/>
    <mergeCell ref="L20:M20"/>
    <mergeCell ref="N20:O20"/>
    <mergeCell ref="P20:Q20"/>
    <mergeCell ref="C74:K74"/>
    <mergeCell ref="L74:T74"/>
    <mergeCell ref="B76:J76"/>
    <mergeCell ref="K76:Q76"/>
    <mergeCell ref="R76:Y76"/>
    <mergeCell ref="Z76:AE76"/>
    <mergeCell ref="B77:G77"/>
    <mergeCell ref="B78:C78"/>
    <mergeCell ref="D78:E78"/>
    <mergeCell ref="F78:G78"/>
    <mergeCell ref="B79:C79"/>
    <mergeCell ref="D79:E79"/>
    <mergeCell ref="F79:G79"/>
    <mergeCell ref="I79:J79"/>
    <mergeCell ref="K79:M79"/>
    <mergeCell ref="N79:O79"/>
    <mergeCell ref="P79:Q79"/>
    <mergeCell ref="R79:T79"/>
    <mergeCell ref="U79:V79"/>
    <mergeCell ref="W79:Y79"/>
    <mergeCell ref="Z79:AA79"/>
    <mergeCell ref="AB79:AC79"/>
    <mergeCell ref="AD79:AE79"/>
    <mergeCell ref="AF79:AG79"/>
    <mergeCell ref="B80:C80"/>
    <mergeCell ref="D80:E80"/>
    <mergeCell ref="F80:G80"/>
    <mergeCell ref="I80:J80"/>
    <mergeCell ref="K80:M80"/>
    <mergeCell ref="N80:O80"/>
    <mergeCell ref="P80:Q80"/>
    <mergeCell ref="R80:T80"/>
    <mergeCell ref="U80:V80"/>
    <mergeCell ref="W80:Y80"/>
    <mergeCell ref="Z80:AA80"/>
    <mergeCell ref="AB80:AC80"/>
    <mergeCell ref="AD80:AE80"/>
    <mergeCell ref="AF80:A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B339:C339"/>
    <mergeCell ref="D339:E339"/>
    <mergeCell ref="F339:G339"/>
    <mergeCell ref="I339:J339"/>
    <mergeCell ref="K339:M339"/>
    <mergeCell ref="N339:O339"/>
    <mergeCell ref="P339:Q339"/>
    <mergeCell ref="R339:T339"/>
    <mergeCell ref="U339:V339"/>
    <mergeCell ref="W339:Y339"/>
    <mergeCell ref="Z339:AA339"/>
    <mergeCell ref="AB339:AC339"/>
    <mergeCell ref="AD339:AE339"/>
    <mergeCell ref="AF339:AG339"/>
    <mergeCell ref="B340:C340"/>
    <mergeCell ref="D340:E340"/>
    <mergeCell ref="F340:G340"/>
    <mergeCell ref="I340:J340"/>
    <mergeCell ref="K340:M340"/>
    <mergeCell ref="N340:O340"/>
    <mergeCell ref="P340:Q340"/>
    <mergeCell ref="R340:T340"/>
    <mergeCell ref="U340:V340"/>
    <mergeCell ref="W340:Y340"/>
    <mergeCell ref="Z340:AA340"/>
    <mergeCell ref="AB340:AC340"/>
    <mergeCell ref="AD340:AE340"/>
    <mergeCell ref="AF340:AG340"/>
    <mergeCell ref="B341:C341"/>
    <mergeCell ref="D341:E341"/>
    <mergeCell ref="F341:G341"/>
    <mergeCell ref="I341:J341"/>
    <mergeCell ref="K341:M341"/>
    <mergeCell ref="N341:O341"/>
    <mergeCell ref="P341:Q341"/>
    <mergeCell ref="R341:T341"/>
    <mergeCell ref="U341:V341"/>
    <mergeCell ref="W341:Y341"/>
    <mergeCell ref="Z341:AA341"/>
    <mergeCell ref="AB341:AC341"/>
    <mergeCell ref="AD341:AE341"/>
    <mergeCell ref="AF341:AG341"/>
    <mergeCell ref="B342:C342"/>
    <mergeCell ref="D342:E342"/>
    <mergeCell ref="F342:G342"/>
    <mergeCell ref="I342:J342"/>
    <mergeCell ref="K342:M342"/>
    <mergeCell ref="N342:O342"/>
    <mergeCell ref="P342:Q342"/>
    <mergeCell ref="R342:T342"/>
    <mergeCell ref="U342:V342"/>
    <mergeCell ref="W342:Y342"/>
    <mergeCell ref="Z342:AA342"/>
    <mergeCell ref="AB342:AC342"/>
    <mergeCell ref="AD342:AE342"/>
    <mergeCell ref="AF342:AG342"/>
    <mergeCell ref="B343:C343"/>
    <mergeCell ref="D343:E343"/>
    <mergeCell ref="F343:G343"/>
    <mergeCell ref="I343:J343"/>
    <mergeCell ref="K343:M343"/>
    <mergeCell ref="N343:O343"/>
    <mergeCell ref="P343:Q343"/>
    <mergeCell ref="R343:T343"/>
    <mergeCell ref="U343:V343"/>
    <mergeCell ref="W343:Y343"/>
    <mergeCell ref="Z343:AA343"/>
    <mergeCell ref="AB343:AC343"/>
    <mergeCell ref="AD343:AE343"/>
    <mergeCell ref="AF343:AG343"/>
    <mergeCell ref="B344:C344"/>
    <mergeCell ref="D344:E344"/>
    <mergeCell ref="F344:G344"/>
    <mergeCell ref="I344:J344"/>
    <mergeCell ref="K344:M344"/>
    <mergeCell ref="N344:O344"/>
    <mergeCell ref="P344:Q344"/>
    <mergeCell ref="R344:T344"/>
    <mergeCell ref="U344:V344"/>
    <mergeCell ref="W344:Y344"/>
    <mergeCell ref="Z344:AA344"/>
    <mergeCell ref="AB344:AC344"/>
    <mergeCell ref="AD344:AE344"/>
    <mergeCell ref="AF344:AG344"/>
    <mergeCell ref="B345:C345"/>
    <mergeCell ref="D345:E345"/>
    <mergeCell ref="F345:G345"/>
    <mergeCell ref="I345:J345"/>
    <mergeCell ref="K345:M345"/>
    <mergeCell ref="N345:O345"/>
    <mergeCell ref="P345:Q345"/>
    <mergeCell ref="R345:T345"/>
    <mergeCell ref="U345:V345"/>
    <mergeCell ref="W345:Y345"/>
    <mergeCell ref="Z345:AA345"/>
    <mergeCell ref="AB345:AC345"/>
    <mergeCell ref="AD345:AE345"/>
    <mergeCell ref="AF345:AG345"/>
    <mergeCell ref="B346:C346"/>
    <mergeCell ref="D346:E346"/>
    <mergeCell ref="F346:G346"/>
    <mergeCell ref="I346:J346"/>
    <mergeCell ref="K346:M346"/>
    <mergeCell ref="N346:O346"/>
    <mergeCell ref="P346:Q346"/>
    <mergeCell ref="R346:T346"/>
    <mergeCell ref="U346:V346"/>
    <mergeCell ref="W346:Y346"/>
    <mergeCell ref="Z346:AA346"/>
    <mergeCell ref="AB346:AC346"/>
    <mergeCell ref="AD346:AE346"/>
    <mergeCell ref="AF346:AG346"/>
    <mergeCell ref="B347:C347"/>
    <mergeCell ref="D347:E347"/>
    <mergeCell ref="F347:G347"/>
    <mergeCell ref="I347:J347"/>
    <mergeCell ref="K347:M347"/>
    <mergeCell ref="N347:O347"/>
    <mergeCell ref="P347:Q347"/>
    <mergeCell ref="R347:T347"/>
    <mergeCell ref="U347:V347"/>
    <mergeCell ref="W347:Y347"/>
    <mergeCell ref="Z347:AA347"/>
    <mergeCell ref="AB347:AC347"/>
    <mergeCell ref="AD347:AE347"/>
    <mergeCell ref="AF347:AG347"/>
    <mergeCell ref="B348:C348"/>
    <mergeCell ref="D348:E348"/>
    <mergeCell ref="F348:G348"/>
    <mergeCell ref="I348:J348"/>
    <mergeCell ref="K348:M348"/>
    <mergeCell ref="N348:O348"/>
    <mergeCell ref="P348:Q348"/>
    <mergeCell ref="R348:T348"/>
    <mergeCell ref="U348:V348"/>
    <mergeCell ref="W348:Y348"/>
    <mergeCell ref="Z348:AA348"/>
    <mergeCell ref="AB348:AC348"/>
    <mergeCell ref="AD348:AE348"/>
    <mergeCell ref="AF348:AG348"/>
    <mergeCell ref="B349:C349"/>
    <mergeCell ref="D349:E349"/>
    <mergeCell ref="F349:G349"/>
    <mergeCell ref="I349:J349"/>
    <mergeCell ref="K349:M349"/>
    <mergeCell ref="N349:O349"/>
    <mergeCell ref="P349:Q349"/>
    <mergeCell ref="R349:T349"/>
    <mergeCell ref="U349:V349"/>
    <mergeCell ref="W349:Y349"/>
    <mergeCell ref="Z349:AA349"/>
    <mergeCell ref="AB349:AC349"/>
    <mergeCell ref="AD349:AE349"/>
    <mergeCell ref="AF349:AG349"/>
    <mergeCell ref="B350:C350"/>
    <mergeCell ref="D350:E350"/>
    <mergeCell ref="F350:G350"/>
    <mergeCell ref="I350:J350"/>
    <mergeCell ref="K350:M350"/>
    <mergeCell ref="N350:O350"/>
    <mergeCell ref="P350:Q350"/>
    <mergeCell ref="R350:T350"/>
    <mergeCell ref="U350:V350"/>
    <mergeCell ref="W350:Y350"/>
    <mergeCell ref="Z350:AA350"/>
    <mergeCell ref="AB350:AC350"/>
    <mergeCell ref="AD350:AE350"/>
    <mergeCell ref="AF350:AG350"/>
    <mergeCell ref="B351:C351"/>
    <mergeCell ref="D351:E351"/>
    <mergeCell ref="F351:G351"/>
    <mergeCell ref="I351:J351"/>
    <mergeCell ref="K351:M351"/>
    <mergeCell ref="N351:O351"/>
    <mergeCell ref="P351:Q351"/>
    <mergeCell ref="R351:T351"/>
    <mergeCell ref="U351:V351"/>
    <mergeCell ref="W351:Y351"/>
    <mergeCell ref="Z351:AA351"/>
    <mergeCell ref="AB351:AC351"/>
    <mergeCell ref="AD351:AE351"/>
    <mergeCell ref="AF351:AG351"/>
    <mergeCell ref="B352:C352"/>
    <mergeCell ref="D352:E352"/>
    <mergeCell ref="F352:G352"/>
    <mergeCell ref="I352:J352"/>
    <mergeCell ref="K352:M352"/>
    <mergeCell ref="N352:O352"/>
    <mergeCell ref="P352:Q352"/>
    <mergeCell ref="R352:T352"/>
    <mergeCell ref="U352:V352"/>
    <mergeCell ref="W352:Y352"/>
    <mergeCell ref="Z352:AA352"/>
    <mergeCell ref="AB352:AC352"/>
    <mergeCell ref="AD352:AE352"/>
    <mergeCell ref="AF352:AG352"/>
    <mergeCell ref="B353:C353"/>
    <mergeCell ref="D353:E353"/>
    <mergeCell ref="F353:G353"/>
    <mergeCell ref="I353:J353"/>
    <mergeCell ref="K353:M353"/>
    <mergeCell ref="N353:O353"/>
    <mergeCell ref="P353:Q353"/>
    <mergeCell ref="R353:T353"/>
    <mergeCell ref="U353:V353"/>
    <mergeCell ref="W353:Y353"/>
    <mergeCell ref="Z353:AA353"/>
    <mergeCell ref="AB353:AC353"/>
    <mergeCell ref="AD353:AE353"/>
    <mergeCell ref="AF353:AG353"/>
    <mergeCell ref="B354:C354"/>
    <mergeCell ref="D354:E354"/>
    <mergeCell ref="F354:G354"/>
    <mergeCell ref="I354:J354"/>
    <mergeCell ref="K354:M354"/>
    <mergeCell ref="N354:O354"/>
    <mergeCell ref="P354:Q354"/>
    <mergeCell ref="R354:T354"/>
    <mergeCell ref="U354:V354"/>
    <mergeCell ref="W354:Y354"/>
    <mergeCell ref="Z354:AA354"/>
    <mergeCell ref="AB354:AC354"/>
    <mergeCell ref="AD354:AE354"/>
    <mergeCell ref="AF354:AG354"/>
    <mergeCell ref="B355:C355"/>
    <mergeCell ref="D355:E355"/>
    <mergeCell ref="F355:G355"/>
    <mergeCell ref="I355:J355"/>
    <mergeCell ref="K355:M355"/>
    <mergeCell ref="N355:O355"/>
    <mergeCell ref="P355:Q355"/>
    <mergeCell ref="R355:T355"/>
    <mergeCell ref="U355:V355"/>
    <mergeCell ref="W355:Y355"/>
    <mergeCell ref="Z355:AA355"/>
    <mergeCell ref="AB355:AC355"/>
    <mergeCell ref="AD355:AE355"/>
    <mergeCell ref="AF355:AG355"/>
    <mergeCell ref="B356:C356"/>
    <mergeCell ref="D356:E356"/>
    <mergeCell ref="F356:G356"/>
    <mergeCell ref="I356:J356"/>
    <mergeCell ref="K356:M356"/>
    <mergeCell ref="N356:O356"/>
    <mergeCell ref="P356:Q356"/>
    <mergeCell ref="R356:T356"/>
    <mergeCell ref="U356:V356"/>
    <mergeCell ref="W356:Y356"/>
    <mergeCell ref="Z356:AA356"/>
    <mergeCell ref="AB356:AC356"/>
    <mergeCell ref="AD356:AE356"/>
    <mergeCell ref="AF356:AG356"/>
    <mergeCell ref="B357:C357"/>
    <mergeCell ref="D357:E357"/>
    <mergeCell ref="F357:G357"/>
    <mergeCell ref="I357:J357"/>
    <mergeCell ref="K357:M357"/>
    <mergeCell ref="N357:O357"/>
    <mergeCell ref="P357:Q357"/>
    <mergeCell ref="R357:T357"/>
    <mergeCell ref="U357:V357"/>
    <mergeCell ref="W357:Y357"/>
    <mergeCell ref="Z357:AA357"/>
    <mergeCell ref="AB357:AC357"/>
    <mergeCell ref="AD357:AE357"/>
    <mergeCell ref="AF357:AG357"/>
    <mergeCell ref="B358:C358"/>
    <mergeCell ref="D358:E358"/>
    <mergeCell ref="F358:G358"/>
    <mergeCell ref="I358:J358"/>
    <mergeCell ref="K358:M358"/>
    <mergeCell ref="N358:O358"/>
    <mergeCell ref="P358:Q358"/>
    <mergeCell ref="R358:T358"/>
    <mergeCell ref="U358:V358"/>
    <mergeCell ref="W358:Y358"/>
    <mergeCell ref="Z358:AA358"/>
    <mergeCell ref="AB358:AC358"/>
    <mergeCell ref="AD358:AE358"/>
    <mergeCell ref="AF358:AG358"/>
    <mergeCell ref="B359:C359"/>
    <mergeCell ref="D359:E359"/>
    <mergeCell ref="F359:G359"/>
    <mergeCell ref="I359:J359"/>
    <mergeCell ref="K359:M359"/>
    <mergeCell ref="N359:O359"/>
    <mergeCell ref="P359:Q359"/>
    <mergeCell ref="R359:T359"/>
    <mergeCell ref="U359:V359"/>
    <mergeCell ref="W359:Y359"/>
    <mergeCell ref="Z359:AA359"/>
    <mergeCell ref="AB359:AC359"/>
    <mergeCell ref="AD359:AE359"/>
    <mergeCell ref="AF359:AG359"/>
    <mergeCell ref="B360:C360"/>
    <mergeCell ref="D360:E360"/>
    <mergeCell ref="F360:G360"/>
    <mergeCell ref="I360:J360"/>
    <mergeCell ref="K360:M360"/>
    <mergeCell ref="N360:O360"/>
    <mergeCell ref="P360:Q360"/>
    <mergeCell ref="R360:T360"/>
    <mergeCell ref="U360:V360"/>
    <mergeCell ref="W360:Y360"/>
    <mergeCell ref="Z360:AA360"/>
    <mergeCell ref="AB360:AC360"/>
    <mergeCell ref="AD360:AE360"/>
    <mergeCell ref="AF360:AG360"/>
    <mergeCell ref="B361:C361"/>
    <mergeCell ref="D361:E361"/>
    <mergeCell ref="F361:G361"/>
    <mergeCell ref="I361:J361"/>
    <mergeCell ref="K361:M361"/>
    <mergeCell ref="N361:O361"/>
    <mergeCell ref="P361:Q361"/>
    <mergeCell ref="R361:T361"/>
    <mergeCell ref="U361:V361"/>
    <mergeCell ref="W361:Y361"/>
    <mergeCell ref="Z361:AA361"/>
    <mergeCell ref="AB361:AC361"/>
    <mergeCell ref="AD361:AE361"/>
    <mergeCell ref="AF361:AG361"/>
    <mergeCell ref="B362:C362"/>
    <mergeCell ref="D362:E362"/>
    <mergeCell ref="F362:G362"/>
    <mergeCell ref="I362:J362"/>
    <mergeCell ref="K362:M362"/>
    <mergeCell ref="N362:O362"/>
    <mergeCell ref="P362:Q362"/>
    <mergeCell ref="R362:T362"/>
    <mergeCell ref="U362:V362"/>
    <mergeCell ref="W362:Y362"/>
    <mergeCell ref="Z362:AA362"/>
    <mergeCell ref="AB362:AC362"/>
    <mergeCell ref="AD362:AE362"/>
    <mergeCell ref="AF362:AG362"/>
    <mergeCell ref="B363:C363"/>
    <mergeCell ref="D363:E363"/>
    <mergeCell ref="F363:G363"/>
    <mergeCell ref="I363:J363"/>
    <mergeCell ref="K363:M363"/>
    <mergeCell ref="N363:O363"/>
    <mergeCell ref="P363:Q363"/>
    <mergeCell ref="R363:T363"/>
    <mergeCell ref="U363:V363"/>
    <mergeCell ref="W363:Y363"/>
    <mergeCell ref="Z363:AA363"/>
    <mergeCell ref="AB363:AC363"/>
    <mergeCell ref="AD363:AE363"/>
    <mergeCell ref="AF363:AG363"/>
    <mergeCell ref="B364:C364"/>
    <mergeCell ref="D364:E364"/>
    <mergeCell ref="F364:G364"/>
    <mergeCell ref="I364:J364"/>
    <mergeCell ref="K364:M364"/>
    <mergeCell ref="N364:O364"/>
    <mergeCell ref="P364:Q364"/>
    <mergeCell ref="R364:T364"/>
    <mergeCell ref="U364:V364"/>
    <mergeCell ref="W364:Y364"/>
    <mergeCell ref="Z364:AA364"/>
    <mergeCell ref="AB364:AC364"/>
    <mergeCell ref="AD364:AE364"/>
    <mergeCell ref="AF364:AG364"/>
    <mergeCell ref="B365:C365"/>
    <mergeCell ref="D365:E365"/>
    <mergeCell ref="F365:G365"/>
    <mergeCell ref="I365:J365"/>
    <mergeCell ref="K365:M365"/>
    <mergeCell ref="N365:O365"/>
    <mergeCell ref="P365:Q365"/>
    <mergeCell ref="R365:T365"/>
    <mergeCell ref="U365:V365"/>
    <mergeCell ref="W365:Y365"/>
    <mergeCell ref="Z365:AA365"/>
    <mergeCell ref="AB365:AC365"/>
    <mergeCell ref="AD365:AE365"/>
    <mergeCell ref="AF365:AG365"/>
    <mergeCell ref="B366:C366"/>
    <mergeCell ref="D366:E366"/>
    <mergeCell ref="F366:G366"/>
    <mergeCell ref="I366:J366"/>
    <mergeCell ref="K366:M366"/>
    <mergeCell ref="N366:O366"/>
    <mergeCell ref="P366:Q366"/>
    <mergeCell ref="R366:T366"/>
    <mergeCell ref="U366:V366"/>
    <mergeCell ref="W366:Y366"/>
    <mergeCell ref="Z366:AA366"/>
    <mergeCell ref="AB366:AC366"/>
    <mergeCell ref="AD366:AE366"/>
    <mergeCell ref="AF366:AG366"/>
    <mergeCell ref="B367:C367"/>
    <mergeCell ref="D367:E367"/>
    <mergeCell ref="F367:G367"/>
    <mergeCell ref="I367:J367"/>
    <mergeCell ref="K367:M367"/>
    <mergeCell ref="N367:O367"/>
    <mergeCell ref="P367:Q367"/>
    <mergeCell ref="R367:T367"/>
    <mergeCell ref="U367:V367"/>
    <mergeCell ref="W367:Y367"/>
    <mergeCell ref="Z367:AA367"/>
    <mergeCell ref="AB367:AC367"/>
    <mergeCell ref="AD367:AE367"/>
    <mergeCell ref="AF367:AG367"/>
    <mergeCell ref="B368:C368"/>
    <mergeCell ref="D368:E368"/>
    <mergeCell ref="F368:G368"/>
    <mergeCell ref="I368:J368"/>
    <mergeCell ref="K368:M368"/>
    <mergeCell ref="N368:O368"/>
    <mergeCell ref="P368:Q368"/>
    <mergeCell ref="R368:T368"/>
    <mergeCell ref="U368:V368"/>
    <mergeCell ref="W368:Y368"/>
    <mergeCell ref="Z368:AA368"/>
    <mergeCell ref="AB368:AC368"/>
    <mergeCell ref="AD368:AE368"/>
    <mergeCell ref="AF368:AG368"/>
    <mergeCell ref="B369:C369"/>
    <mergeCell ref="D369:E369"/>
    <mergeCell ref="F369:G369"/>
    <mergeCell ref="I369:J369"/>
    <mergeCell ref="K369:M369"/>
    <mergeCell ref="N369:O369"/>
    <mergeCell ref="P369:Q369"/>
    <mergeCell ref="R369:T369"/>
    <mergeCell ref="U369:V369"/>
    <mergeCell ref="W369:Y369"/>
    <mergeCell ref="Z369:AA369"/>
    <mergeCell ref="AB369:AC369"/>
    <mergeCell ref="AD369:AE369"/>
    <mergeCell ref="AF369:AG369"/>
    <mergeCell ref="B370:C370"/>
    <mergeCell ref="D370:E370"/>
    <mergeCell ref="F370:G370"/>
    <mergeCell ref="I370:J370"/>
    <mergeCell ref="K370:M370"/>
    <mergeCell ref="N370:O370"/>
    <mergeCell ref="P370:Q370"/>
    <mergeCell ref="R370:T370"/>
    <mergeCell ref="U370:V370"/>
    <mergeCell ref="W370:Y370"/>
    <mergeCell ref="Z370:AA370"/>
    <mergeCell ref="AB370:AC370"/>
    <mergeCell ref="AD370:AE370"/>
    <mergeCell ref="AF370:AG370"/>
    <mergeCell ref="B371:C371"/>
    <mergeCell ref="D371:E371"/>
    <mergeCell ref="F371:G371"/>
    <mergeCell ref="I371:J371"/>
    <mergeCell ref="K371:M371"/>
    <mergeCell ref="N371:O371"/>
    <mergeCell ref="P371:Q371"/>
    <mergeCell ref="R371:T371"/>
    <mergeCell ref="U371:V371"/>
    <mergeCell ref="W371:Y371"/>
    <mergeCell ref="Z371:AA371"/>
    <mergeCell ref="AB371:AC371"/>
    <mergeCell ref="AD371:AE371"/>
    <mergeCell ref="AF371:AG371"/>
    <mergeCell ref="B372:C372"/>
    <mergeCell ref="D372:E372"/>
    <mergeCell ref="F372:G372"/>
    <mergeCell ref="I372:J372"/>
    <mergeCell ref="K372:M372"/>
    <mergeCell ref="N372:O372"/>
    <mergeCell ref="P372:Q372"/>
    <mergeCell ref="R372:T372"/>
    <mergeCell ref="U372:V372"/>
    <mergeCell ref="W372:Y372"/>
    <mergeCell ref="Z372:AA372"/>
    <mergeCell ref="AB372:AC372"/>
    <mergeCell ref="AD372:AE372"/>
    <mergeCell ref="AF372:AG372"/>
    <mergeCell ref="B373:C373"/>
    <mergeCell ref="D373:E373"/>
    <mergeCell ref="F373:G373"/>
    <mergeCell ref="I373:J373"/>
    <mergeCell ref="K373:M373"/>
    <mergeCell ref="N373:O373"/>
    <mergeCell ref="P373:Q373"/>
    <mergeCell ref="R373:T373"/>
    <mergeCell ref="U373:V373"/>
    <mergeCell ref="W373:Y373"/>
    <mergeCell ref="Z373:AA373"/>
    <mergeCell ref="AB373:AC373"/>
    <mergeCell ref="AD373:AE373"/>
    <mergeCell ref="AF373:AG373"/>
    <mergeCell ref="B374:C374"/>
    <mergeCell ref="D374:E374"/>
    <mergeCell ref="F374:G374"/>
    <mergeCell ref="I374:J374"/>
    <mergeCell ref="K374:M374"/>
    <mergeCell ref="N374:O374"/>
    <mergeCell ref="P374:Q374"/>
    <mergeCell ref="R374:T374"/>
    <mergeCell ref="U374:V374"/>
    <mergeCell ref="W374:Y374"/>
    <mergeCell ref="Z374:AA374"/>
    <mergeCell ref="AB374:AC374"/>
    <mergeCell ref="AD374:AE374"/>
    <mergeCell ref="AF374:AG374"/>
    <mergeCell ref="B375:C375"/>
    <mergeCell ref="D375:E375"/>
    <mergeCell ref="F375:G375"/>
    <mergeCell ref="I375:J375"/>
    <mergeCell ref="K375:M375"/>
    <mergeCell ref="N375:O375"/>
    <mergeCell ref="P375:Q375"/>
    <mergeCell ref="R375:T375"/>
    <mergeCell ref="U375:V375"/>
    <mergeCell ref="W375:Y375"/>
    <mergeCell ref="Z375:AA375"/>
    <mergeCell ref="AB375:AC375"/>
    <mergeCell ref="AD375:AE375"/>
    <mergeCell ref="AF375:AG375"/>
    <mergeCell ref="B376:C376"/>
    <mergeCell ref="D376:E376"/>
    <mergeCell ref="F376:G376"/>
    <mergeCell ref="I376:J376"/>
    <mergeCell ref="K376:M376"/>
    <mergeCell ref="N376:O376"/>
    <mergeCell ref="P376:Q376"/>
    <mergeCell ref="R376:T376"/>
    <mergeCell ref="U376:V376"/>
    <mergeCell ref="W376:Y376"/>
    <mergeCell ref="Z376:AA376"/>
    <mergeCell ref="AB376:AC376"/>
    <mergeCell ref="AD376:AE376"/>
    <mergeCell ref="AF376:AG376"/>
    <mergeCell ref="B377:C377"/>
    <mergeCell ref="D377:E377"/>
    <mergeCell ref="F377:G377"/>
    <mergeCell ref="I377:J377"/>
    <mergeCell ref="K377:M377"/>
    <mergeCell ref="N377:O377"/>
    <mergeCell ref="P377:Q377"/>
    <mergeCell ref="R377:T377"/>
    <mergeCell ref="U377:V377"/>
    <mergeCell ref="W377:Y377"/>
    <mergeCell ref="Z377:AA377"/>
    <mergeCell ref="AB377:AC377"/>
    <mergeCell ref="AD377:AE377"/>
    <mergeCell ref="AF377:AG377"/>
    <mergeCell ref="B378:C378"/>
    <mergeCell ref="D378:E378"/>
    <mergeCell ref="F378:G378"/>
    <mergeCell ref="I378:J378"/>
    <mergeCell ref="K378:M378"/>
    <mergeCell ref="N378:O378"/>
    <mergeCell ref="P378:Q378"/>
    <mergeCell ref="R378:T378"/>
    <mergeCell ref="U378:V378"/>
    <mergeCell ref="W378:Y378"/>
    <mergeCell ref="Z378:AA378"/>
    <mergeCell ref="AB378:AC378"/>
    <mergeCell ref="AD378:AE378"/>
    <mergeCell ref="AF378:AG378"/>
    <mergeCell ref="B379:E379"/>
    <mergeCell ref="B3:E4"/>
    <mergeCell ref="F3:H4"/>
    <mergeCell ref="I3:P4"/>
    <mergeCell ref="Q3:R4"/>
    <mergeCell ref="Y3:Z4"/>
    <mergeCell ref="AA3:AC4"/>
    <mergeCell ref="AD3:AE4"/>
    <mergeCell ref="AF3:AJ4"/>
    <mergeCell ref="B5:E6"/>
    <mergeCell ref="F5:H6"/>
    <mergeCell ref="I5:P6"/>
    <mergeCell ref="Q5:R6"/>
    <mergeCell ref="S5:X6"/>
    <mergeCell ref="Y5:Z6"/>
    <mergeCell ref="AA5:AC6"/>
    <mergeCell ref="AD5:AE6"/>
    <mergeCell ref="AF5:AJ6"/>
    <mergeCell ref="AA8:AC10"/>
    <mergeCell ref="AD8:AE10"/>
    <mergeCell ref="AF8:AJ10"/>
    <mergeCell ref="H9:H10"/>
    <mergeCell ref="I9:J10"/>
    <mergeCell ref="K9:M10"/>
    <mergeCell ref="N9:P10"/>
    <mergeCell ref="Q9:R10"/>
    <mergeCell ref="S9:T10"/>
    <mergeCell ref="U9:V10"/>
    <mergeCell ref="W9:X10"/>
    <mergeCell ref="Y9:Z10"/>
    <mergeCell ref="B21:G22"/>
    <mergeCell ref="H21:K22"/>
    <mergeCell ref="L21:M22"/>
    <mergeCell ref="N21:O22"/>
    <mergeCell ref="P21:Q22"/>
    <mergeCell ref="B23:G24"/>
    <mergeCell ref="H23:K24"/>
    <mergeCell ref="L23:M24"/>
    <mergeCell ref="N23:O24"/>
    <mergeCell ref="P23:Q24"/>
    <mergeCell ref="B25:G26"/>
    <mergeCell ref="H25:K26"/>
    <mergeCell ref="L25:M26"/>
    <mergeCell ref="N25:O26"/>
    <mergeCell ref="P25:Q26"/>
    <mergeCell ref="B27:G28"/>
    <mergeCell ref="H27:K28"/>
    <mergeCell ref="L27:M28"/>
    <mergeCell ref="N27:O28"/>
    <mergeCell ref="P27:Q28"/>
    <mergeCell ref="B29:G30"/>
    <mergeCell ref="H29:K30"/>
    <mergeCell ref="L29:M30"/>
    <mergeCell ref="N29:O30"/>
    <mergeCell ref="P29:Q30"/>
    <mergeCell ref="S29:S30"/>
    <mergeCell ref="C64:D66"/>
    <mergeCell ref="E64:I66"/>
    <mergeCell ref="J64:N66"/>
    <mergeCell ref="O64:R66"/>
    <mergeCell ref="T64:X66"/>
    <mergeCell ref="Y64:AC66"/>
    <mergeCell ref="AD64:AI66"/>
    <mergeCell ref="C67:D70"/>
    <mergeCell ref="E67:I70"/>
    <mergeCell ref="J67:N70"/>
    <mergeCell ref="O67:R70"/>
    <mergeCell ref="T67:X70"/>
    <mergeCell ref="Y67:AC70"/>
    <mergeCell ref="AD67:AI70"/>
    <mergeCell ref="AF76:AG78"/>
    <mergeCell ref="AJ76:AJ78"/>
    <mergeCell ref="H77:H78"/>
    <mergeCell ref="I77:J78"/>
    <mergeCell ref="K77:M78"/>
    <mergeCell ref="N77:O78"/>
    <mergeCell ref="P77:Q78"/>
    <mergeCell ref="R77:T78"/>
    <mergeCell ref="U77:V78"/>
    <mergeCell ref="W77:Y78"/>
    <mergeCell ref="Z77:AA78"/>
    <mergeCell ref="AB77:AC78"/>
    <mergeCell ref="AD77:AE78"/>
  </mergeCells>
  <phoneticPr fontId="3"/>
  <printOptions horizontalCentered="1"/>
  <pageMargins left="0.11811023622047244" right="0.11811023622047244" top="0.35433070866141736" bottom="0.15748031496062992" header="0.31496062992125984" footer="0.31496062992125984"/>
  <pageSetup paperSize="9" scale="72" fitToWidth="1" fitToHeight="0" orientation="landscape" usePrinterDefaults="1" r:id="rId1"/>
  <rowBreaks count="1" manualBreakCount="1">
    <brk id="31" min="1" max="35" man="1"/>
  </rowBreaks>
  <drawing r:id="rId2"/>
  <legacyDrawing r:id="rId3"/>
  <controls>
    <mc:AlternateContent>
      <mc:Choice xmlns:x14="http://schemas.microsoft.com/office/spreadsheetml/2009/9/main" Requires="x14">
        <control shapeId="1027"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561975</xdr:colOff>
                <xdr:row>11</xdr:row>
                <xdr:rowOff>46990</xdr:rowOff>
              </to>
            </anchor>
          </controlPr>
        </control>
      </mc:Choice>
      <mc:Fallback>
        <control shapeId="1027"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促進計画（出し手）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18713</dc:creator>
  <cp:lastModifiedBy>18713</cp:lastModifiedBy>
  <dcterms:created xsi:type="dcterms:W3CDTF">2025-04-10T00:15:14Z</dcterms:created>
  <dcterms:modified xsi:type="dcterms:W3CDTF">2025-04-10T00:28:47Z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2025-04-10T00:28:47Z</vt:filetime>
  </property>
</Properties>
</file>