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tabRatio="891" firstSheet="33"/>
  </bookViews>
  <sheets>
    <sheet name="入力シート" sheetId="44" r:id="rId1"/>
    <sheet name="書類一覧" sheetId="45" r:id="rId2"/>
    <sheet name="１) 様式-1" sheetId="3" r:id="rId3"/>
    <sheet name="２) 様式-1(2)" sheetId="4" r:id="rId4"/>
    <sheet name="３) 様式-1(3)" sheetId="5" r:id="rId5"/>
    <sheet name="４) 様式-2" sheetId="6" r:id="rId6"/>
    <sheet name="５) 様式-3(1)" sheetId="7" r:id="rId7"/>
    <sheet name="６) 様式-3(2)" sheetId="8" r:id="rId8"/>
    <sheet name="７) 様式-4_1（電子申請）" sheetId="9" r:id="rId9"/>
    <sheet name="8) 様式-4_2（証紙貼付）" sheetId="10" r:id="rId10"/>
    <sheet name="9) 様式-5(1)" sheetId="11" r:id="rId11"/>
    <sheet name="9) 様式-5(1)※インボイス対応ver" sheetId="47" r:id="rId12"/>
    <sheet name="10) 様式-5(2)" sheetId="12" r:id="rId13"/>
    <sheet name="11) 様式-5(3)" sheetId="13" r:id="rId14"/>
    <sheet name="12) 様式-5(4)" sheetId="14" r:id="rId15"/>
    <sheet name="13) 様式-6(1)" sheetId="15" r:id="rId16"/>
    <sheet name="14) 様式-6(2)" sheetId="16" r:id="rId17"/>
    <sheet name="15) 様式-6(3)" sheetId="18" r:id="rId18"/>
    <sheet name="16) 様式-6(4)" sheetId="17" r:id="rId19"/>
    <sheet name="17) 様式-9" sheetId="19" r:id="rId20"/>
    <sheet name="18) 様式-10" sheetId="20" r:id="rId21"/>
    <sheet name="19) 様式-11" sheetId="21" r:id="rId22"/>
    <sheet name="20) 様式-13" sheetId="22" r:id="rId23"/>
    <sheet name="21) 様式-14" sheetId="23" r:id="rId24"/>
    <sheet name="22) 様式-15" sheetId="24" r:id="rId25"/>
    <sheet name="23) 様式-16" sheetId="25" r:id="rId26"/>
    <sheet name="24) 様式-17" sheetId="26" r:id="rId27"/>
    <sheet name="25) 様式-18" sheetId="27" r:id="rId28"/>
    <sheet name="26) 様式-19" sheetId="28" r:id="rId29"/>
    <sheet name="27) 様式-21" sheetId="29" r:id="rId30"/>
    <sheet name="28) 様式-22" sheetId="30" r:id="rId31"/>
    <sheet name="29) 様式-23" sheetId="31" r:id="rId32"/>
    <sheet name="30) 様式-24" sheetId="32" r:id="rId33"/>
    <sheet name="31) 様式-25" sheetId="33" r:id="rId34"/>
    <sheet name="32) 様式-26" sheetId="34" r:id="rId35"/>
    <sheet name="33) 様式-27" sheetId="35" r:id="rId36"/>
    <sheet name="34) 様式-28" sheetId="36" r:id="rId37"/>
    <sheet name="35) 様式-29" sheetId="37" r:id="rId38"/>
    <sheet name="36) 様式-30" sheetId="38" r:id="rId39"/>
    <sheet name="37) 様式-31" sheetId="39" r:id="rId40"/>
    <sheet name="38) 様式-31-2" sheetId="40" r:id="rId41"/>
    <sheet name="39) 様式-32" sheetId="41" r:id="rId42"/>
    <sheet name="40) 様式-34(1)" sheetId="42" r:id="rId43"/>
    <sheet name="41) 様式-34(2)" sheetId="43" r:id="rId44"/>
  </sheets>
  <externalReferences>
    <externalReference r:id="rId45"/>
    <externalReference r:id="rId46"/>
  </externalReferences>
  <definedNames>
    <definedName name="jimusho">[2]成績採点表!$A$3:$B$23</definedName>
    <definedName name="技能講習名">#REF!</definedName>
    <definedName name="血液型">#REF!</definedName>
    <definedName name="工種１">#REF!</definedName>
    <definedName name="page1">#REF!</definedName>
    <definedName name="page2">#REF!</definedName>
    <definedName name="通常">#REF!</definedName>
    <definedName name="工種工種">#REF!</definedName>
    <definedName name="夏休">#REF!</definedName>
    <definedName name="許可業種">#REF!</definedName>
    <definedName name="工種">#REF!</definedName>
    <definedName name="週休">[1]入力画面!$R$43:$S$46</definedName>
    <definedName name="祝日">#REF!</definedName>
    <definedName name="職種名">#REF!</definedName>
    <definedName name="中止">#REF!</definedName>
    <definedName name="通常実績">#REF!</definedName>
    <definedName name="冬休">#REF!</definedName>
    <definedName name="特殊健康診断名">#REF!</definedName>
    <definedName name="特別教育名">#REF!</definedName>
    <definedName name="免許資格名">#REF!</definedName>
    <definedName name="_xlnm.Print_Area" localSheetId="2">'１) 様式-1'!$A$1:$R$44</definedName>
    <definedName name="_xlnm.Print_Area" localSheetId="3">'２) 様式-1(2)'!$A$1:$V$27</definedName>
    <definedName name="_xlnm.Print_Area" localSheetId="4">'３) 様式-1(3)'!$A$1:$G$40</definedName>
    <definedName name="_xlnm.Print_Area" localSheetId="5">'４) 様式-2'!$A$1:$V$32</definedName>
    <definedName name="_xlnm.Print_Area" localSheetId="6">'５) 様式-3(1)'!$A$1:$AR$36</definedName>
    <definedName name="_xlnm.Print_Area" localSheetId="7">'６) 様式-3(2)'!$A$1:$AR$36</definedName>
    <definedName name="_xlnm.Print_Area" localSheetId="8">'７) 様式-4_1（電子申請）'!$A$1:$AE$64</definedName>
    <definedName name="_xlnm.Print_Area" localSheetId="9">'8) 様式-4_2（証紙貼付）'!$A$1:$K$66</definedName>
    <definedName name="_xlnm.Print_Area" localSheetId="10">'9) 様式-5(1)'!$A$1:$AF$50</definedName>
    <definedName name="_xlnm.Print_Area" localSheetId="12">'10) 様式-5(2)'!$A$1:$AE$34</definedName>
    <definedName name="_xlnm.Print_Area" localSheetId="13">'11) 様式-5(3)'!$A$1:$AG$38</definedName>
    <definedName name="_xlnm.Print_Area" localSheetId="14">'12) 様式-5(4)'!$A$1:$AF$25</definedName>
    <definedName name="_xlnm.Print_Area" localSheetId="15">'13) 様式-6(1)'!$A$1:$D$59</definedName>
    <definedName name="_xlnm.Print_Area" localSheetId="16">'14) 様式-6(2)'!$A$1:$G$57</definedName>
    <definedName name="_xlnm.Print_Area" localSheetId="18">'16) 様式-6(4)'!$A$1:$D$39</definedName>
    <definedName name="_xlnm.Print_Area" localSheetId="17">'15) 様式-6(3)'!$A$1:$N$35</definedName>
    <definedName name="_xlnm.Print_Area" localSheetId="19">'17) 様式-9'!$A$1:$T$43</definedName>
    <definedName name="_xlnm.Print_Area" localSheetId="20">'18) 様式-10'!$A$1:$X$37</definedName>
    <definedName name="_xlnm.Print_Area" localSheetId="21">'19) 様式-11'!$A$1:$Y$49</definedName>
    <definedName name="_xlnm.Print_Area" localSheetId="22">'20) 様式-13'!$A$1:$T$49</definedName>
    <definedName name="_xlnm.Print_Area" localSheetId="23">'21) 様式-14'!$A$1:$V$31</definedName>
    <definedName name="_xlnm.Print_Area" localSheetId="24">'22) 様式-15'!$A$1:$H$48</definedName>
    <definedName name="_xlnm.Print_Area" localSheetId="25">'23) 様式-16'!$A$1:$AE$48</definedName>
    <definedName name="_xlnm.Print_Area" localSheetId="26">'24) 様式-17'!$A$1:$AD$31</definedName>
    <definedName name="_xlnm.Print_Area" localSheetId="27">'25) 様式-18'!$A$1:$L$19</definedName>
    <definedName name="_xlnm.Print_Area" localSheetId="28">'26) 様式-19'!$A$1:$G$34</definedName>
    <definedName name="_xlnm.Print_Area" localSheetId="29">'27) 様式-21'!$A$1:$H$51</definedName>
    <definedName name="_xlnm.Print_Area" localSheetId="30">'28) 様式-22'!$A$1:$AE$49</definedName>
    <definedName name="_xlnm.Print_Area" localSheetId="31">'29) 様式-23'!$A$1:$AE$48</definedName>
    <definedName name="_xlnm.Print_Area" localSheetId="32">'30) 様式-24'!$A$1:$K$36</definedName>
    <definedName name="_xlnm.Print_Area" localSheetId="33">'31) 様式-25'!$A$1:$K$51</definedName>
    <definedName name="_xlnm.Print_Area" localSheetId="34">'32) 様式-26'!$A$1:$BA$26</definedName>
    <definedName name="_xlnm.Print_Area" localSheetId="35">'33) 様式-27'!$A$1:$I$41</definedName>
    <definedName name="_xlnm.Print_Area" localSheetId="36">'34) 様式-28'!$A$1:$G$40</definedName>
    <definedName name="_xlnm.Print_Area" localSheetId="37">'35) 様式-29'!$A$1:$AD$45</definedName>
    <definedName name="_xlnm.Print_Area" localSheetId="38">'36) 様式-30'!$A$1:$AD$39</definedName>
    <definedName name="_xlnm.Print_Area" localSheetId="39">'37) 様式-31'!$A$1:$P$32</definedName>
    <definedName name="_xlnm.Print_Area" localSheetId="40">'38) 様式-31-2'!$A$1:$O$36</definedName>
    <definedName name="_xlnm.Print_Area" localSheetId="41">'39) 様式-32'!$A$1:$P$32</definedName>
    <definedName name="_xlnm.Print_Area" localSheetId="42">'40) 様式-34(1)'!$A$1:$E$41</definedName>
    <definedName name="_xlnm.Print_Area" localSheetId="43">'41) 様式-34(2)'!$A$1:$E$46</definedName>
    <definedName name="_xlnm.Print_Area" localSheetId="0">入力シート!$A$1:$D$29</definedName>
    <definedName name="_xlnm.Print_Area" localSheetId="11">'9) 様式-5(1)※インボイス対応ver'!$A$1:$AF$54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（建企）坂上 洋樹</author>
  </authors>
  <commentList>
    <comment ref="BD2" authorId="0">
      <text>
        <r>
          <rPr>
            <b/>
            <sz val="9"/>
            <color indexed="81"/>
            <rFont val="MS P ゴシック"/>
          </rPr>
          <t>「YYYY/MM/DD」形式で入力する。
入力例：2025/07/23
表示は「令和7年7月23日」となる。</t>
        </r>
        <r>
          <rPr>
            <sz val="9"/>
            <color indexed="81"/>
            <rFont val="MS P ゴシック"/>
          </rPr>
          <t xml:space="preserve">
</t>
        </r>
      </text>
    </comment>
  </commentList>
</comments>
</file>

<file path=xl/comments2.xml><?xml version="1.0" encoding="utf-8"?>
<comments xmlns="http://schemas.openxmlformats.org/spreadsheetml/2006/main">
  <authors>
    <author>（建企）坂上 洋樹</author>
  </authors>
  <commentList>
    <comment ref="S27" authorId="0">
      <text>
        <r>
          <rPr>
            <b/>
            <sz val="9"/>
            <color indexed="81"/>
            <rFont val="MS P ゴシック"/>
          </rPr>
          <t>銀行または金庫の選択しない方を二重線で消してください。
※二重線は動かせます。</t>
        </r>
      </text>
    </comment>
  </commentList>
</comments>
</file>

<file path=xl/comments3.xml><?xml version="1.0" encoding="utf-8"?>
<comments xmlns="http://schemas.openxmlformats.org/spreadsheetml/2006/main">
  <authors>
    <author>（建企）坂上 洋樹</author>
  </authors>
  <commentList>
    <comment ref="S31" authorId="0">
      <text>
        <r>
          <rPr>
            <b/>
            <sz val="9"/>
            <color indexed="81"/>
            <rFont val="MS P ゴシック"/>
          </rPr>
          <t>銀行または金庫の選択しない方を二重線で消してください。
※二重線は動かせます。</t>
        </r>
      </text>
    </comment>
  </commentList>
</comments>
</file>

<file path=xl/comments4.xml><?xml version="1.0" encoding="utf-8"?>
<comments xmlns="http://schemas.openxmlformats.org/spreadsheetml/2006/main">
  <authors>
    <author>（建企）坂上 洋樹</author>
  </authors>
  <commentList>
    <comment ref="G3" authorId="0">
      <text>
        <r>
          <rPr>
            <b/>
            <sz val="9"/>
            <color indexed="81"/>
            <rFont val="MS P ゴシック"/>
          </rPr>
          <t>「YYYY/MM/DD」形式で入力する。
入力例：2027/07/23
表示は「令和9年7月23日」となる。</t>
        </r>
      </text>
    </comment>
  </commentList>
</comments>
</file>

<file path=xl/comments5.xml><?xml version="1.0" encoding="utf-8"?>
<comments xmlns="http://schemas.openxmlformats.org/spreadsheetml/2006/main">
  <authors>
    <author>（建企）坂上 洋樹</author>
  </authors>
  <commentList>
    <comment ref="Y3" authorId="0">
      <text>
        <r>
          <rPr>
            <b/>
            <sz val="9"/>
            <color indexed="81"/>
            <rFont val="MS P ゴシック"/>
          </rPr>
          <t>「YYYY/MM/DD」形式で入力する。
入力例：2027/07/23
表示は「令和9年7月23日」となる。</t>
        </r>
      </text>
    </comment>
  </commentList>
</comments>
</file>

<file path=xl/comments6.xml><?xml version="1.0" encoding="utf-8"?>
<comments xmlns="http://schemas.openxmlformats.org/spreadsheetml/2006/main">
  <authors>
    <author>（建企）坂上 洋樹</author>
  </authors>
  <commentList>
    <comment ref="X3" authorId="0">
      <text>
        <r>
          <rPr>
            <b/>
            <sz val="9"/>
            <color indexed="81"/>
            <rFont val="MS P ゴシック"/>
          </rPr>
          <t>「YYYY/MM/DD」形式で入力する。
入力例：2027/07/23
表示は「令和9年7月23日」となる。</t>
        </r>
      </text>
    </comment>
  </commentList>
</comments>
</file>

<file path=xl/comments7.xml><?xml version="1.0" encoding="utf-8"?>
<comments xmlns="http://schemas.openxmlformats.org/spreadsheetml/2006/main">
  <authors>
    <author>Administrator</author>
  </authors>
  <commentList>
    <comment ref="F3" authorId="0">
      <text>
        <r>
          <rPr>
            <sz val="11"/>
            <color theme="1"/>
            <rFont val="游ゴシック"/>
          </rPr>
          <t xml:space="preserve">日付を入れる
</t>
        </r>
      </text>
    </comment>
  </commentList>
</comments>
</file>

<file path=xl/comments8.xml><?xml version="1.0" encoding="utf-8"?>
<comments xmlns="http://schemas.openxmlformats.org/spreadsheetml/2006/main">
  <authors>
    <author>（建企）坂上 洋樹</author>
  </authors>
  <commentList>
    <comment ref="F1" authorId="0">
      <text>
        <r>
          <rPr>
            <b/>
            <sz val="9"/>
            <color indexed="81"/>
            <rFont val="MS P ゴシック"/>
          </rPr>
          <t>「YYYY/MM/DD」形式で入力する。
入力例：2027/07/23
表示は「令和9年7月23日」となる。</t>
        </r>
      </text>
    </comment>
  </commentList>
</comments>
</file>

<file path=xl/sharedStrings.xml><?xml version="1.0" encoding="utf-8"?>
<sst xmlns="http://schemas.openxmlformats.org/spreadsheetml/2006/main" xmlns:r="http://schemas.openxmlformats.org/officeDocument/2006/relationships" count="871" uniqueCount="871">
  <si>
    <t>区分</t>
    <rPh sb="0" eb="2">
      <t>クブン</t>
    </rPh>
    <phoneticPr fontId="82"/>
  </si>
  <si>
    <t>・現場代理人</t>
    <rPh sb="1" eb="3">
      <t>ゲンバ</t>
    </rPh>
    <rPh sb="3" eb="6">
      <t>ダイリニン</t>
    </rPh>
    <phoneticPr fontId="83"/>
  </si>
  <si>
    <t>主任技術者又は</t>
    <rPh sb="0" eb="2">
      <t>シュニン</t>
    </rPh>
    <rPh sb="2" eb="5">
      <t>ギジュツシャ</t>
    </rPh>
    <rPh sb="5" eb="6">
      <t>マタ</t>
    </rPh>
    <phoneticPr fontId="83"/>
  </si>
  <si>
    <t>様式－２２</t>
    <rPh sb="0" eb="2">
      <t>ヨウシキ</t>
    </rPh>
    <phoneticPr fontId="82"/>
  </si>
  <si>
    <t>年月日：</t>
    <rPh sb="0" eb="3">
      <t>ネンガッピ</t>
    </rPh>
    <phoneticPr fontId="83"/>
  </si>
  <si>
    <t>搬入数量</t>
    <rPh sb="0" eb="2">
      <t>ハンニュウ</t>
    </rPh>
    <rPh sb="2" eb="4">
      <t>スウリョウ</t>
    </rPh>
    <phoneticPr fontId="83"/>
  </si>
  <si>
    <t>記</t>
  </si>
  <si>
    <t>単　価</t>
  </si>
  <si>
    <t>監理技術者補佐</t>
    <rPh sb="0" eb="2">
      <t>カンリ</t>
    </rPh>
    <rPh sb="2" eb="5">
      <t>ギジュツシャ</t>
    </rPh>
    <rPh sb="5" eb="7">
      <t>ホサ</t>
    </rPh>
    <phoneticPr fontId="83"/>
  </si>
  <si>
    <t>変更する現場代理人等区分には、下記から該当する区分を記載する</t>
    <rPh sb="0" eb="2">
      <t>ヘンコウ</t>
    </rPh>
    <rPh sb="4" eb="6">
      <t>ゲンバ</t>
    </rPh>
    <rPh sb="6" eb="9">
      <t>ダイリニン</t>
    </rPh>
    <rPh sb="9" eb="10">
      <t>トウ</t>
    </rPh>
    <rPh sb="10" eb="12">
      <t>クブン</t>
    </rPh>
    <rPh sb="15" eb="17">
      <t>カキ</t>
    </rPh>
    <rPh sb="19" eb="21">
      <t>ガイトウ</t>
    </rPh>
    <rPh sb="23" eb="25">
      <t>クブン</t>
    </rPh>
    <rPh sb="26" eb="28">
      <t>キサイ</t>
    </rPh>
    <phoneticPr fontId="83"/>
  </si>
  <si>
    <t>運転日数</t>
  </si>
  <si>
    <t>係長</t>
    <rPh sb="0" eb="2">
      <t>カカリチョウ</t>
    </rPh>
    <phoneticPr fontId="83"/>
  </si>
  <si>
    <t>請負代金額</t>
  </si>
  <si>
    <t>工事名</t>
    <rPh sb="0" eb="2">
      <t>コウジ</t>
    </rPh>
    <rPh sb="2" eb="3">
      <t>メイ</t>
    </rPh>
    <phoneticPr fontId="83"/>
  </si>
  <si>
    <t>係員</t>
    <rPh sb="0" eb="1">
      <t>カカリ</t>
    </rPh>
    <rPh sb="1" eb="2">
      <t>イン</t>
    </rPh>
    <phoneticPr fontId="83"/>
  </si>
  <si>
    <t>□□年度</t>
    <rPh sb="2" eb="4">
      <t>ネンド</t>
    </rPh>
    <phoneticPr fontId="83"/>
  </si>
  <si>
    <t>工　　事　　名</t>
  </si>
  <si>
    <t>監督員</t>
  </si>
  <si>
    <t>予定工程　％
（　）は工程変更後</t>
    <rPh sb="0" eb="2">
      <t>ヨテイ</t>
    </rPh>
    <rPh sb="2" eb="4">
      <t>コウテイ</t>
    </rPh>
    <rPh sb="11" eb="13">
      <t>コウテイ</t>
    </rPh>
    <rPh sb="13" eb="15">
      <t>ヘンコウ</t>
    </rPh>
    <rPh sb="15" eb="16">
      <t>ゴ</t>
    </rPh>
    <phoneticPr fontId="82"/>
  </si>
  <si>
    <t>c'</t>
  </si>
  <si>
    <t>新現場代理人等氏名</t>
    <rPh sb="6" eb="7">
      <t>ナド</t>
    </rPh>
    <phoneticPr fontId="84"/>
  </si>
  <si>
    <t>【記載例】</t>
    <rPh sb="1" eb="4">
      <t>キサイレイ</t>
    </rPh>
    <phoneticPr fontId="83"/>
  </si>
  <si>
    <t>請求金額</t>
  </si>
  <si>
    <t>様式－１</t>
    <rPh sb="0" eb="2">
      <t>ヨウシキ</t>
    </rPh>
    <phoneticPr fontId="83"/>
  </si>
  <si>
    <t>種　別</t>
  </si>
  <si>
    <t>店</t>
  </si>
  <si>
    <t>下記工事を工事請負契約書第32条第4項に基づき引渡します。</t>
  </si>
  <si>
    <t>現　場　代　理　人　等　通  知  書</t>
  </si>
  <si>
    <t>様式－１３</t>
    <rPh sb="0" eb="2">
      <t>ヨウシキ</t>
    </rPh>
    <phoneticPr fontId="83"/>
  </si>
  <si>
    <t>4.</t>
  </si>
  <si>
    <t>　　　　　　</t>
  </si>
  <si>
    <t>様式－２</t>
    <rPh sb="0" eb="2">
      <t>ヨウシキ</t>
    </rPh>
    <phoneticPr fontId="82"/>
  </si>
  <si>
    <t>協議</t>
    <rPh sb="0" eb="2">
      <t>キョウギ</t>
    </rPh>
    <phoneticPr fontId="83"/>
  </si>
  <si>
    <t>理　　　　　由</t>
  </si>
  <si>
    <t>（３）ＶＥ提案の実施方法（材料仕様、施工要領等を記入）</t>
  </si>
  <si>
    <t>変　　更　　工　　程　　表</t>
    <rPh sb="0" eb="1">
      <t>ヘン</t>
    </rPh>
    <rPh sb="3" eb="4">
      <t>サラ</t>
    </rPh>
    <rPh sb="6" eb="7">
      <t>コウ</t>
    </rPh>
    <rPh sb="9" eb="10">
      <t>ホド</t>
    </rPh>
    <rPh sb="12" eb="13">
      <t>ヒョウ</t>
    </rPh>
    <phoneticPr fontId="82"/>
  </si>
  <si>
    <t>　　　</t>
  </si>
  <si>
    <t>＊は、必要により記載する。</t>
    <rPh sb="3" eb="5">
      <t>ヒツヨウ</t>
    </rPh>
    <rPh sb="8" eb="10">
      <t>キサイ</t>
    </rPh>
    <phoneticPr fontId="83"/>
  </si>
  <si>
    <t>b'</t>
  </si>
  <si>
    <t>あて</t>
  </si>
  <si>
    <t>昭和50年1月1日であれば「1975/1/1」と記入して下さい</t>
    <rPh sb="0" eb="2">
      <t>ショウワ</t>
    </rPh>
    <rPh sb="4" eb="5">
      <t>ネン</t>
    </rPh>
    <rPh sb="6" eb="7">
      <t>ガツ</t>
    </rPh>
    <rPh sb="8" eb="9">
      <t>ニチ</t>
    </rPh>
    <rPh sb="24" eb="26">
      <t>キニュウ</t>
    </rPh>
    <rPh sb="28" eb="29">
      <t>クダ</t>
    </rPh>
    <phoneticPr fontId="83"/>
  </si>
  <si>
    <t>（受注者）</t>
    <rPh sb="1" eb="4">
      <t>ジュチュウシャ</t>
    </rPh>
    <phoneticPr fontId="83"/>
  </si>
  <si>
    <t>　標記について、下記のとおり部分使用することを、工事請負契約書第34条第1項</t>
  </si>
  <si>
    <t>から</t>
  </si>
  <si>
    <t>※「資格者証（写し）」を添付する。</t>
    <rPh sb="7" eb="8">
      <t>ウツ</t>
    </rPh>
    <phoneticPr fontId="83"/>
  </si>
  <si>
    <t>現場代理人氏名</t>
    <rPh sb="5" eb="7">
      <t>シメイ</t>
    </rPh>
    <phoneticPr fontId="83"/>
  </si>
  <si>
    <t>変　 更　 事 　由</t>
  </si>
  <si>
    <t xml:space="preserve">   ・下請負人等の商号又は名称</t>
    <rPh sb="4" eb="8">
      <t>シタウケオイニン</t>
    </rPh>
    <rPh sb="8" eb="9">
      <t>トウ</t>
    </rPh>
    <rPh sb="10" eb="12">
      <t>ショウゴウ</t>
    </rPh>
    <rPh sb="12" eb="13">
      <t>マタ</t>
    </rPh>
    <rPh sb="14" eb="16">
      <t>メイショウ</t>
    </rPh>
    <phoneticPr fontId="83"/>
  </si>
  <si>
    <t>監理技術者氏名※</t>
    <rPh sb="0" eb="2">
      <t>カンリ</t>
    </rPh>
    <rPh sb="2" eb="5">
      <t>ギジュツシャ</t>
    </rPh>
    <rPh sb="5" eb="7">
      <t>シメイ</t>
    </rPh>
    <phoneticPr fontId="83"/>
  </si>
  <si>
    <t>債務負担行為に基づく契約の場合は請負代金額欄の下段に各年度の</t>
    <rPh sb="16" eb="18">
      <t>ウケオイ</t>
    </rPh>
    <rPh sb="18" eb="20">
      <t>ダイキン</t>
    </rPh>
    <rPh sb="20" eb="21">
      <t>ガク</t>
    </rPh>
    <rPh sb="21" eb="22">
      <t>ラン</t>
    </rPh>
    <rPh sb="23" eb="25">
      <t>ゲダン</t>
    </rPh>
    <phoneticPr fontId="83"/>
  </si>
  <si>
    <t>専門技術者氏名</t>
    <rPh sb="4" eb="5">
      <t>シャ</t>
    </rPh>
    <rPh sb="5" eb="7">
      <t>シメイ</t>
    </rPh>
    <phoneticPr fontId="83"/>
  </si>
  <si>
    <t>発議者</t>
    <rPh sb="0" eb="3">
      <t>ハツギシャ</t>
    </rPh>
    <phoneticPr fontId="83"/>
  </si>
  <si>
    <t>年月日：</t>
    <rPh sb="0" eb="3">
      <t>ネンガッピ</t>
    </rPh>
    <phoneticPr fontId="82"/>
  </si>
  <si>
    <t>　下記のとおり支給品を精算します。</t>
  </si>
  <si>
    <t>（１）設計図書の定める内容と、ＶＥ提案の内容の対比</t>
  </si>
  <si>
    <t>経　　歴　　書</t>
  </si>
  <si>
    <t>　 ・再発防止対策</t>
    <rPh sb="3" eb="5">
      <t>サイハツ</t>
    </rPh>
    <rPh sb="5" eb="7">
      <t>ボウシ</t>
    </rPh>
    <rPh sb="7" eb="9">
      <t>タイサク</t>
    </rPh>
    <phoneticPr fontId="83"/>
  </si>
  <si>
    <t>（現場代理人等氏名）</t>
  </si>
  <si>
    <t>上記について</t>
    <rPh sb="0" eb="2">
      <t>ジョウキ</t>
    </rPh>
    <phoneticPr fontId="83"/>
  </si>
  <si>
    <t>ＶＥ提案の概要              　　  注）記入欄が不足する場合には、様式－６(1)の２として</t>
  </si>
  <si>
    <t>工事情報</t>
    <rPh sb="0" eb="2">
      <t>コウジ</t>
    </rPh>
    <rPh sb="2" eb="4">
      <t>ジョウホウ</t>
    </rPh>
    <phoneticPr fontId="5"/>
  </si>
  <si>
    <t>工　　程　　表</t>
    <rPh sb="0" eb="1">
      <t>コウ</t>
    </rPh>
    <rPh sb="3" eb="4">
      <t>ホド</t>
    </rPh>
    <rPh sb="6" eb="7">
      <t>ヒョウ</t>
    </rPh>
    <phoneticPr fontId="82"/>
  </si>
  <si>
    <t>現　　住　　所</t>
  </si>
  <si>
    <t>様式－３（２）</t>
    <rPh sb="0" eb="2">
      <t>ヨウシキ</t>
    </rPh>
    <phoneticPr fontId="82"/>
  </si>
  <si>
    <t>　本工事における使用建設機械を機能現況確認の上、下記のとおり</t>
    <rPh sb="1" eb="2">
      <t>ホン</t>
    </rPh>
    <rPh sb="2" eb="4">
      <t>コウジ</t>
    </rPh>
    <rPh sb="8" eb="10">
      <t>シヨウ</t>
    </rPh>
    <rPh sb="10" eb="12">
      <t>ケンセツ</t>
    </rPh>
    <rPh sb="24" eb="26">
      <t>カキ</t>
    </rPh>
    <phoneticPr fontId="83"/>
  </si>
  <si>
    <t>様式－１０</t>
    <rPh sb="0" eb="2">
      <t>ヨウシキ</t>
    </rPh>
    <phoneticPr fontId="83"/>
  </si>
  <si>
    <t>施　工　予　定　表</t>
    <rPh sb="0" eb="1">
      <t>シ</t>
    </rPh>
    <rPh sb="2" eb="3">
      <t>コウ</t>
    </rPh>
    <rPh sb="4" eb="5">
      <t>ヨ</t>
    </rPh>
    <rPh sb="6" eb="7">
      <t>サダム</t>
    </rPh>
    <rPh sb="8" eb="9">
      <t>ヒョウ</t>
    </rPh>
    <phoneticPr fontId="82"/>
  </si>
  <si>
    <t>様式－６（２）</t>
    <rPh sb="0" eb="2">
      <t>ヨウシキ</t>
    </rPh>
    <phoneticPr fontId="83"/>
  </si>
  <si>
    <t>生　年　月　日</t>
  </si>
  <si>
    <t>・主任技術者</t>
    <rPh sb="1" eb="3">
      <t>シュニン</t>
    </rPh>
    <rPh sb="3" eb="6">
      <t>ギジュツシャ</t>
    </rPh>
    <phoneticPr fontId="83"/>
  </si>
  <si>
    <t>受注者（元請）　</t>
    <rPh sb="0" eb="3">
      <t>ジュチュウシャ</t>
    </rPh>
    <rPh sb="4" eb="5">
      <t>モト</t>
    </rPh>
    <rPh sb="5" eb="6">
      <t>ウ</t>
    </rPh>
    <phoneticPr fontId="5"/>
  </si>
  <si>
    <t>品質規格</t>
    <rPh sb="0" eb="2">
      <t>ヒンシツ</t>
    </rPh>
    <rPh sb="2" eb="4">
      <t>キカク</t>
    </rPh>
    <phoneticPr fontId="83"/>
  </si>
  <si>
    <t>日付</t>
    <rPh sb="0" eb="1">
      <t>ヒ</t>
    </rPh>
    <rPh sb="1" eb="2">
      <t>ヅケ</t>
    </rPh>
    <phoneticPr fontId="82"/>
  </si>
  <si>
    <t>工事費計</t>
    <rPh sb="0" eb="4">
      <t>コウジヒケイ</t>
    </rPh>
    <phoneticPr fontId="5"/>
  </si>
  <si>
    <t>2．</t>
  </si>
  <si>
    <t>工事名</t>
    <rPh sb="0" eb="2">
      <t>コウジ</t>
    </rPh>
    <rPh sb="2" eb="3">
      <t>メイ</t>
    </rPh>
    <phoneticPr fontId="82"/>
  </si>
  <si>
    <t>資格及び資格番号</t>
    <rPh sb="2" eb="3">
      <t>オヨ</t>
    </rPh>
    <rPh sb="4" eb="6">
      <t>シカク</t>
    </rPh>
    <rPh sb="6" eb="8">
      <t>バンゴウ</t>
    </rPh>
    <phoneticPr fontId="85"/>
  </si>
  <si>
    <t>口座名義</t>
  </si>
  <si>
    <t>摘要</t>
  </si>
  <si>
    <t>１級土木施工管理技士第１２３４５６７８号</t>
    <rPh sb="1" eb="2">
      <t>キュウ</t>
    </rPh>
    <rPh sb="2" eb="4">
      <t>ドボク</t>
    </rPh>
    <rPh sb="4" eb="6">
      <t>セコウ</t>
    </rPh>
    <rPh sb="6" eb="8">
      <t>カンリ</t>
    </rPh>
    <rPh sb="8" eb="10">
      <t>ギシ</t>
    </rPh>
    <rPh sb="10" eb="11">
      <t>ダイ</t>
    </rPh>
    <rPh sb="19" eb="20">
      <t>ゴウ</t>
    </rPh>
    <phoneticPr fontId="5"/>
  </si>
  <si>
    <t>工 事 名</t>
  </si>
  <si>
    <t>上記について、段階確認を実施し確認した。</t>
    <rPh sb="0" eb="2">
      <t>ジョウキ</t>
    </rPh>
    <rPh sb="7" eb="9">
      <t>ダンカイ</t>
    </rPh>
    <rPh sb="9" eb="11">
      <t>カクニン</t>
    </rPh>
    <rPh sb="12" eb="14">
      <t>ジッシ</t>
    </rPh>
    <rPh sb="15" eb="17">
      <t>カクニン</t>
    </rPh>
    <phoneticPr fontId="82"/>
  </si>
  <si>
    <t>指定部分完成通知書</t>
    <rPh sb="6" eb="9">
      <t>ツウチショ</t>
    </rPh>
    <phoneticPr fontId="83"/>
  </si>
  <si>
    <t>年月日：</t>
    <rPh sb="0" eb="3">
      <t>ネンガッピ</t>
    </rPh>
    <phoneticPr fontId="84"/>
  </si>
  <si>
    <t>契約区分</t>
  </si>
  <si>
    <t>（受注者）</t>
    <rPh sb="1" eb="2">
      <t>ジュ</t>
    </rPh>
    <rPh sb="2" eb="3">
      <t>チュウ</t>
    </rPh>
    <phoneticPr fontId="84"/>
  </si>
  <si>
    <t>・「少実績優良技術」 を除く「有用とされる技術」　の活用</t>
  </si>
  <si>
    <t xml:space="preserve"> 受注者名</t>
    <rPh sb="1" eb="3">
      <t>ジュチュウ</t>
    </rPh>
    <phoneticPr fontId="83"/>
  </si>
  <si>
    <t>様式－１４</t>
    <rPh sb="0" eb="2">
      <t>ヨウシキ</t>
    </rPh>
    <phoneticPr fontId="82"/>
  </si>
  <si>
    <t>ＮＥＴＩＳ登録技術のうち、</t>
  </si>
  <si>
    <t>現 場 代 理 人 等 変 更 通 知 書</t>
  </si>
  <si>
    <t>（前会計年度までの受領済額＋当該会計年度の部分払金受領済額)</t>
  </si>
  <si>
    <t>至</t>
    <rPh sb="0" eb="1">
      <t>イタル</t>
    </rPh>
    <phoneticPr fontId="82"/>
  </si>
  <si>
    <t>迄</t>
    <rPh sb="0" eb="1">
      <t>マデ</t>
    </rPh>
    <phoneticPr fontId="82"/>
  </si>
  <si>
    <t>施工予定時期</t>
    <rPh sb="0" eb="2">
      <t>セコウ</t>
    </rPh>
    <rPh sb="2" eb="4">
      <t>ヨテイ</t>
    </rPh>
    <rPh sb="4" eb="6">
      <t>ジキ</t>
    </rPh>
    <phoneticPr fontId="82"/>
  </si>
  <si>
    <t>現場代理人等変更年月日</t>
  </si>
  <si>
    <t>略図等</t>
  </si>
  <si>
    <t>変更する現場代理人等区分</t>
  </si>
  <si>
    <t>旧現場代理人等氏名</t>
  </si>
  <si>
    <t>月分）</t>
    <rPh sb="0" eb="1">
      <t>ツキ</t>
    </rPh>
    <rPh sb="1" eb="2">
      <t>ブン</t>
    </rPh>
    <phoneticPr fontId="82"/>
  </si>
  <si>
    <t>工 事 名</t>
    <rPh sb="0" eb="1">
      <t>コウ</t>
    </rPh>
    <rPh sb="2" eb="3">
      <t>コト</t>
    </rPh>
    <rPh sb="4" eb="5">
      <t>メイ</t>
    </rPh>
    <phoneticPr fontId="82"/>
  </si>
  <si>
    <t>※「資格者証（写し）」を添付する。</t>
    <rPh sb="7" eb="8">
      <t>ウツ</t>
    </rPh>
    <phoneticPr fontId="84"/>
  </si>
  <si>
    <t>単価</t>
    <rPh sb="0" eb="2">
      <t>タンカ</t>
    </rPh>
    <phoneticPr fontId="5"/>
  </si>
  <si>
    <t>（５）その他</t>
  </si>
  <si>
    <t>天候（温度）</t>
    <rPh sb="3" eb="5">
      <t>オンド</t>
    </rPh>
    <phoneticPr fontId="83"/>
  </si>
  <si>
    <t>請負代金内訳書</t>
    <rPh sb="0" eb="2">
      <t>ウケオイ</t>
    </rPh>
    <rPh sb="2" eb="4">
      <t>ダイキン</t>
    </rPh>
    <rPh sb="4" eb="6">
      <t>ウチワケ</t>
    </rPh>
    <rPh sb="6" eb="7">
      <t>ショ</t>
    </rPh>
    <phoneticPr fontId="82"/>
  </si>
  <si>
    <t>舗装</t>
    <rPh sb="0" eb="2">
      <t>ホソウ</t>
    </rPh>
    <phoneticPr fontId="5"/>
  </si>
  <si>
    <t>(注)1．</t>
  </si>
  <si>
    <t>民間</t>
    <rPh sb="0" eb="2">
      <t>ミンカン</t>
    </rPh>
    <phoneticPr fontId="5"/>
  </si>
  <si>
    <t>契約書第39条第1項に基づき通知します。</t>
  </si>
  <si>
    <t>（参考）</t>
    <rPh sb="1" eb="3">
      <t>サンコウ</t>
    </rPh>
    <phoneticPr fontId="5"/>
  </si>
  <si>
    <t>新現場代理人等の記入内容は様式－1に準ずる。</t>
    <rPh sb="6" eb="7">
      <t>ナド</t>
    </rPh>
    <phoneticPr fontId="84"/>
  </si>
  <si>
    <t>請求し得る金額</t>
  </si>
  <si>
    <r>
      <t>監督職員の認</t>
    </r>
    <r>
      <rPr>
        <sz val="14"/>
        <color auto="1"/>
        <rFont val="ＭＳ 明朝"/>
      </rPr>
      <t>印</t>
    </r>
  </si>
  <si>
    <t>当該会計年度の前払金＋当該会計年度の中間前払金</t>
  </si>
  <si>
    <t>・監理技術者</t>
    <rPh sb="1" eb="3">
      <t>カンリ</t>
    </rPh>
    <rPh sb="3" eb="6">
      <t>ギジュツシャ</t>
    </rPh>
    <phoneticPr fontId="83"/>
  </si>
  <si>
    <t>本工事について、下請負人を含めた施工体制登録の有無</t>
    <rPh sb="0" eb="3">
      <t>ホンコウジ</t>
    </rPh>
    <rPh sb="8" eb="9">
      <t>シタ</t>
    </rPh>
    <rPh sb="9" eb="11">
      <t>ウケオイ</t>
    </rPh>
    <rPh sb="11" eb="12">
      <t>ニン</t>
    </rPh>
    <rPh sb="13" eb="14">
      <t>フク</t>
    </rPh>
    <rPh sb="16" eb="18">
      <t>セコウ</t>
    </rPh>
    <rPh sb="18" eb="20">
      <t>タイセイ</t>
    </rPh>
    <rPh sb="20" eb="22">
      <t>トウロク</t>
    </rPh>
    <rPh sb="23" eb="25">
      <t>ウム</t>
    </rPh>
    <phoneticPr fontId="83"/>
  </si>
  <si>
    <t>当該工事における共済証紙購入の考え方　(該当する□に✓をチェックして下さい)</t>
  </si>
  <si>
    <t>記　　　事</t>
    <rPh sb="0" eb="1">
      <t>キ</t>
    </rPh>
    <rPh sb="4" eb="5">
      <t>コト</t>
    </rPh>
    <phoneticPr fontId="82"/>
  </si>
  <si>
    <t>員　数</t>
    <rPh sb="0" eb="1">
      <t>イン</t>
    </rPh>
    <rPh sb="2" eb="3">
      <t>カズ</t>
    </rPh>
    <phoneticPr fontId="82"/>
  </si>
  <si>
    <t>・監理技術者補佐</t>
    <rPh sb="1" eb="3">
      <t>カンリ</t>
    </rPh>
    <rPh sb="3" eb="6">
      <t>ギジュツシャ</t>
    </rPh>
    <rPh sb="6" eb="8">
      <t>ホサ</t>
    </rPh>
    <phoneticPr fontId="83"/>
  </si>
  <si>
    <t>・専門技術者</t>
    <rPh sb="1" eb="3">
      <t>センモン</t>
    </rPh>
    <rPh sb="3" eb="6">
      <t>ギジュツシャ</t>
    </rPh>
    <phoneticPr fontId="83"/>
  </si>
  <si>
    <t>出　来　形　管　理　図　表</t>
  </si>
  <si>
    <t>種別</t>
    <rPh sb="0" eb="2">
      <t>シュベツ</t>
    </rPh>
    <phoneticPr fontId="82"/>
  </si>
  <si>
    <t>契約年月日</t>
    <rPh sb="0" eb="2">
      <t>ケイヤク</t>
    </rPh>
    <rPh sb="2" eb="5">
      <t>ネンガッピ</t>
    </rPh>
    <phoneticPr fontId="82"/>
  </si>
  <si>
    <t>残数量</t>
  </si>
  <si>
    <t>工　期</t>
    <rPh sb="0" eb="1">
      <t>コウ</t>
    </rPh>
    <rPh sb="2" eb="3">
      <t>キ</t>
    </rPh>
    <phoneticPr fontId="82"/>
  </si>
  <si>
    <t>～</t>
  </si>
  <si>
    <t>費　目</t>
    <rPh sb="0" eb="1">
      <t>ヒ</t>
    </rPh>
    <rPh sb="2" eb="3">
      <t>メ</t>
    </rPh>
    <phoneticPr fontId="82"/>
  </si>
  <si>
    <t>工　　種</t>
    <rPh sb="0" eb="1">
      <t>コウ</t>
    </rPh>
    <rPh sb="3" eb="4">
      <t>タネ</t>
    </rPh>
    <phoneticPr fontId="82"/>
  </si>
  <si>
    <t>内訳</t>
    <rPh sb="0" eb="2">
      <t>ウチワケ</t>
    </rPh>
    <phoneticPr fontId="82"/>
  </si>
  <si>
    <t>電話</t>
    <rPh sb="0" eb="2">
      <t>デンワ</t>
    </rPh>
    <phoneticPr fontId="83"/>
  </si>
  <si>
    <t>生年月日</t>
    <rPh sb="0" eb="2">
      <t>セイネン</t>
    </rPh>
    <rPh sb="2" eb="4">
      <t>ガッピ</t>
    </rPh>
    <phoneticPr fontId="83"/>
  </si>
  <si>
    <t>当該工事の退職金ポイント購入の考え方</t>
    <rPh sb="0" eb="2">
      <t>トウガイ</t>
    </rPh>
    <rPh sb="2" eb="4">
      <t>コウジ</t>
    </rPh>
    <rPh sb="5" eb="8">
      <t>タイショクキン</t>
    </rPh>
    <rPh sb="12" eb="14">
      <t>コウニュウ</t>
    </rPh>
    <rPh sb="15" eb="16">
      <t>カンガ</t>
    </rPh>
    <rPh sb="17" eb="18">
      <t>カタ</t>
    </rPh>
    <phoneticPr fontId="5"/>
  </si>
  <si>
    <t>下記工事の指定部分は、</t>
  </si>
  <si>
    <t>細別</t>
    <rPh sb="0" eb="2">
      <t>サイベツ</t>
    </rPh>
    <phoneticPr fontId="82"/>
  </si>
  <si>
    <t>単位</t>
    <rPh sb="0" eb="2">
      <t>タンイ</t>
    </rPh>
    <phoneticPr fontId="82"/>
  </si>
  <si>
    <t>前回までの出来高
部分払金受領済額</t>
  </si>
  <si>
    <t>単価</t>
    <rPh sb="0" eb="2">
      <t>タンカ</t>
    </rPh>
    <phoneticPr fontId="82"/>
  </si>
  <si>
    <t>種　　　別</t>
    <rPh sb="0" eb="1">
      <t>タネ</t>
    </rPh>
    <rPh sb="4" eb="5">
      <t>ベツ</t>
    </rPh>
    <phoneticPr fontId="82"/>
  </si>
  <si>
    <t>金　額</t>
    <rPh sb="0" eb="1">
      <t>キン</t>
    </rPh>
    <rPh sb="2" eb="3">
      <t>ガク</t>
    </rPh>
    <phoneticPr fontId="82"/>
  </si>
  <si>
    <t>請求内訳書（指定部分払）</t>
  </si>
  <si>
    <t>自</t>
    <rPh sb="0" eb="1">
      <t>ジ</t>
    </rPh>
    <phoneticPr fontId="82"/>
  </si>
  <si>
    <t>月</t>
    <rPh sb="0" eb="1">
      <t>ツキ</t>
    </rPh>
    <phoneticPr fontId="82"/>
  </si>
  <si>
    <t>日</t>
    <rPh sb="0" eb="1">
      <t>ニチ</t>
    </rPh>
    <phoneticPr fontId="82"/>
  </si>
  <si>
    <t>記載要領</t>
    <rPh sb="0" eb="2">
      <t>キサイ</t>
    </rPh>
    <rPh sb="2" eb="4">
      <t>ヨウリョウ</t>
    </rPh>
    <phoneticPr fontId="86"/>
  </si>
  <si>
    <t>（無）</t>
    <rPh sb="1" eb="2">
      <t>ム</t>
    </rPh>
    <phoneticPr fontId="5"/>
  </si>
  <si>
    <t xml:space="preserve">    ＶＥ提案による概算低減額及び算出根拠</t>
  </si>
  <si>
    <t>　1　工種は工事数量総括表の工種を記載する。（工種以外でも必要なものは、記載する。）</t>
    <rPh sb="3" eb="5">
      <t>コウシュ</t>
    </rPh>
    <rPh sb="6" eb="8">
      <t>コウジ</t>
    </rPh>
    <rPh sb="8" eb="10">
      <t>スウリョウ</t>
    </rPh>
    <rPh sb="10" eb="12">
      <t>ソウカツ</t>
    </rPh>
    <rPh sb="12" eb="13">
      <t>ヒョウ</t>
    </rPh>
    <rPh sb="14" eb="16">
      <t>コウシュ</t>
    </rPh>
    <rPh sb="17" eb="19">
      <t>キサイ</t>
    </rPh>
    <rPh sb="23" eb="25">
      <t>コウシュ</t>
    </rPh>
    <rPh sb="25" eb="27">
      <t>イガイ</t>
    </rPh>
    <rPh sb="29" eb="31">
      <t>ヒツヨウ</t>
    </rPh>
    <rPh sb="36" eb="38">
      <t>キサイ</t>
    </rPh>
    <phoneticPr fontId="86"/>
  </si>
  <si>
    <t>様式－１（２）</t>
    <rPh sb="0" eb="2">
      <t>ヨウシキ</t>
    </rPh>
    <phoneticPr fontId="82"/>
  </si>
  <si>
    <t>　2　予定工程は黒実線をもって表示する。</t>
    <rPh sb="3" eb="5">
      <t>ヨテイ</t>
    </rPh>
    <rPh sb="5" eb="7">
      <t>コウテイ</t>
    </rPh>
    <rPh sb="8" eb="9">
      <t>クロ</t>
    </rPh>
    <rPh sb="9" eb="11">
      <t>ジッセン</t>
    </rPh>
    <rPh sb="15" eb="17">
      <t>ヒョウジ</t>
    </rPh>
    <phoneticPr fontId="86"/>
  </si>
  <si>
    <t>実施内容</t>
  </si>
  <si>
    <t>各計算は次によるものとする。</t>
  </si>
  <si>
    <t>（出来高予定額）</t>
    <rPh sb="1" eb="4">
      <t>デキダカ</t>
    </rPh>
    <rPh sb="4" eb="7">
      <t>ヨテイガク</t>
    </rPh>
    <phoneticPr fontId="83"/>
  </si>
  <si>
    <t>□１．発注者の指示のとおり</t>
    <rPh sb="3" eb="6">
      <t>ハッチュウシャ</t>
    </rPh>
    <rPh sb="7" eb="9">
      <t>シジ</t>
    </rPh>
    <phoneticPr fontId="5"/>
  </si>
  <si>
    <t>年月日：</t>
    <rPh sb="0" eb="3">
      <t>ネンガッピ</t>
    </rPh>
    <phoneticPr fontId="86"/>
  </si>
  <si>
    <t>様式－２１</t>
    <rPh sb="0" eb="2">
      <t>ヨウシキ</t>
    </rPh>
    <phoneticPr fontId="82"/>
  </si>
  <si>
    <t>変更工期</t>
    <rPh sb="0" eb="2">
      <t>ヘンコウ</t>
    </rPh>
    <rPh sb="2" eb="3">
      <t>コウ</t>
    </rPh>
    <rPh sb="3" eb="4">
      <t>キ</t>
    </rPh>
    <phoneticPr fontId="82"/>
  </si>
  <si>
    <t>A×9/10</t>
  </si>
  <si>
    <t>　2　当初契約の工程は黒実線をもって表示する。また、変更契約の工程は下段に黒点線もしくは赤実線をもって表示する。</t>
    <rPh sb="3" eb="5">
      <t>トウショ</t>
    </rPh>
    <rPh sb="5" eb="7">
      <t>ケイヤク</t>
    </rPh>
    <rPh sb="8" eb="10">
      <t>コウテイ</t>
    </rPh>
    <rPh sb="11" eb="12">
      <t>クロ</t>
    </rPh>
    <rPh sb="12" eb="14">
      <t>ジッセン</t>
    </rPh>
    <rPh sb="18" eb="20">
      <t>ヒョウジ</t>
    </rPh>
    <rPh sb="26" eb="28">
      <t>ヘンコウ</t>
    </rPh>
    <rPh sb="28" eb="30">
      <t>ケイヤク</t>
    </rPh>
    <rPh sb="31" eb="33">
      <t>コウテイ</t>
    </rPh>
    <rPh sb="34" eb="36">
      <t>カダン</t>
    </rPh>
    <rPh sb="37" eb="38">
      <t>クロ</t>
    </rPh>
    <rPh sb="38" eb="40">
      <t>テンセン</t>
    </rPh>
    <rPh sb="44" eb="45">
      <t>アカ</t>
    </rPh>
    <rPh sb="45" eb="47">
      <t>ジッセン</t>
    </rPh>
    <rPh sb="51" eb="53">
      <t>ヒョウジ</t>
    </rPh>
    <phoneticPr fontId="86"/>
  </si>
  <si>
    <t>確認時期予定日</t>
    <rPh sb="0" eb="2">
      <t>カクニン</t>
    </rPh>
    <rPh sb="2" eb="4">
      <t>ジキ</t>
    </rPh>
    <rPh sb="4" eb="6">
      <t>ヨテイ</t>
    </rPh>
    <rPh sb="6" eb="7">
      <t>ヒ</t>
    </rPh>
    <phoneticPr fontId="82"/>
  </si>
  <si>
    <t>工事名</t>
    <rPh sb="0" eb="1">
      <t>コウ</t>
    </rPh>
    <rPh sb="1" eb="2">
      <t>コト</t>
    </rPh>
    <rPh sb="2" eb="3">
      <t>メイ</t>
    </rPh>
    <phoneticPr fontId="82"/>
  </si>
  <si>
    <t>発議年月日</t>
    <rPh sb="0" eb="2">
      <t>ハツギ</t>
    </rPh>
    <rPh sb="2" eb="5">
      <t>ネンガッピ</t>
    </rPh>
    <phoneticPr fontId="83"/>
  </si>
  <si>
    <t>（受注者）</t>
    <rPh sb="1" eb="3">
      <t>ジュチュウ</t>
    </rPh>
    <phoneticPr fontId="83"/>
  </si>
  <si>
    <t>様式－１７</t>
    <rPh sb="0" eb="2">
      <t>ヨウシキ</t>
    </rPh>
    <phoneticPr fontId="82"/>
  </si>
  <si>
    <t>工　　　　事　　　　名</t>
  </si>
  <si>
    <t>氏名</t>
    <rPh sb="0" eb="2">
      <t>シメイ</t>
    </rPh>
    <phoneticPr fontId="83"/>
  </si>
  <si>
    <t>掛金収納書（電子申請方式）</t>
  </si>
  <si>
    <t>経歴書</t>
    <rPh sb="0" eb="3">
      <t>ケイレキショ</t>
    </rPh>
    <phoneticPr fontId="87"/>
  </si>
  <si>
    <t>（共済契約者が発注者へ）</t>
    <rPh sb="1" eb="3">
      <t>キョウサイ</t>
    </rPh>
    <rPh sb="3" eb="6">
      <t>ケイヤクシャ</t>
    </rPh>
    <rPh sb="7" eb="10">
      <t>ハッチュウシャ</t>
    </rPh>
    <phoneticPr fontId="5"/>
  </si>
  <si>
    <t>(注)</t>
  </si>
  <si>
    <t>監理技術者</t>
    <rPh sb="0" eb="2">
      <t>カンリ</t>
    </rPh>
    <rPh sb="2" eb="5">
      <t>ギジュツシャ</t>
    </rPh>
    <phoneticPr fontId="83"/>
  </si>
  <si>
    <t>共済契約者番号</t>
    <rPh sb="0" eb="2">
      <t>キョウサイ</t>
    </rPh>
    <rPh sb="2" eb="5">
      <t>ケイヤクシャ</t>
    </rPh>
    <rPh sb="5" eb="7">
      <t>バンゴウ</t>
    </rPh>
    <phoneticPr fontId="5"/>
  </si>
  <si>
    <t>単位：千円</t>
  </si>
  <si>
    <t>小項目</t>
    <rPh sb="0" eb="3">
      <t>ショウコウモク</t>
    </rPh>
    <phoneticPr fontId="83"/>
  </si>
  <si>
    <t>ＪＶの場合は
共同企業体名</t>
    <rPh sb="3" eb="5">
      <t>バアイ</t>
    </rPh>
    <rPh sb="7" eb="9">
      <t>キョウドウ</t>
    </rPh>
    <rPh sb="9" eb="12">
      <t>キギョウタイ</t>
    </rPh>
    <rPh sb="12" eb="13">
      <t>ナ</t>
    </rPh>
    <phoneticPr fontId="5"/>
  </si>
  <si>
    <t>掛金収納書番号
（お問い合わせの際は、この番号と共済契約者名をお知らせください。）</t>
    <rPh sb="0" eb="2">
      <t>カケキン</t>
    </rPh>
    <rPh sb="2" eb="4">
      <t>シュウノウ</t>
    </rPh>
    <rPh sb="4" eb="5">
      <t>ショ</t>
    </rPh>
    <rPh sb="5" eb="7">
      <t>バンゴウ</t>
    </rPh>
    <rPh sb="10" eb="11">
      <t>ト</t>
    </rPh>
    <rPh sb="12" eb="13">
      <t>ア</t>
    </rPh>
    <rPh sb="16" eb="17">
      <t>サイ</t>
    </rPh>
    <rPh sb="21" eb="23">
      <t>バンゴウ</t>
    </rPh>
    <rPh sb="24" eb="26">
      <t>キョウサイ</t>
    </rPh>
    <rPh sb="26" eb="29">
      <t>ケイヤクシャ</t>
    </rPh>
    <rPh sb="29" eb="30">
      <t>ナ</t>
    </rPh>
    <rPh sb="32" eb="33">
      <t>シ</t>
    </rPh>
    <phoneticPr fontId="5"/>
  </si>
  <si>
    <r>
      <t>下記種別について、段階確認を行う予定であるので通知</t>
    </r>
    <r>
      <rPr>
        <sz val="12"/>
        <color auto="1"/>
        <rFont val="ＭＳ 明朝"/>
      </rPr>
      <t>します。</t>
    </r>
    <rPh sb="0" eb="2">
      <t>カキ</t>
    </rPh>
    <rPh sb="2" eb="4">
      <t>シュベツ</t>
    </rPh>
    <rPh sb="9" eb="11">
      <t>ダンカイ</t>
    </rPh>
    <rPh sb="11" eb="13">
      <t>カクニン</t>
    </rPh>
    <rPh sb="14" eb="15">
      <t>オコナ</t>
    </rPh>
    <rPh sb="16" eb="18">
      <t>ヨテイ</t>
    </rPh>
    <rPh sb="23" eb="25">
      <t>ツウチ</t>
    </rPh>
    <phoneticPr fontId="82"/>
  </si>
  <si>
    <t>収納年月日</t>
    <rPh sb="0" eb="2">
      <t>シュウノウ</t>
    </rPh>
    <rPh sb="2" eb="5">
      <t>ネンガッピ</t>
    </rPh>
    <phoneticPr fontId="5"/>
  </si>
  <si>
    <t>退職金ポイント購入額</t>
    <rPh sb="0" eb="3">
      <t>タイショクキン</t>
    </rPh>
    <rPh sb="7" eb="9">
      <t>コウニュウ</t>
    </rPh>
    <rPh sb="9" eb="10">
      <t>ガク</t>
    </rPh>
    <phoneticPr fontId="5"/>
  </si>
  <si>
    <t>契約担当が指示する。</t>
  </si>
  <si>
    <t>購入日数</t>
    <rPh sb="0" eb="2">
      <t>コウニュウ</t>
    </rPh>
    <rPh sb="2" eb="4">
      <t>ニッスウ</t>
    </rPh>
    <phoneticPr fontId="5"/>
  </si>
  <si>
    <t>に基づき（</t>
  </si>
  <si>
    <t>購入額</t>
    <rPh sb="0" eb="2">
      <t>コウニュウ</t>
    </rPh>
    <rPh sb="2" eb="3">
      <t>ガク</t>
    </rPh>
    <phoneticPr fontId="5"/>
  </si>
  <si>
    <t>合格数量</t>
    <rPh sb="0" eb="2">
      <t>ゴウカク</t>
    </rPh>
    <rPh sb="2" eb="4">
      <t>スウリョウ</t>
    </rPh>
    <phoneticPr fontId="83"/>
  </si>
  <si>
    <t>工事請負契約書第38条第2項により既済部分検査を請求します。</t>
    <rPh sb="24" eb="26">
      <t>セイキュウ</t>
    </rPh>
    <phoneticPr fontId="84"/>
  </si>
  <si>
    <t>建設機械借用・返納書</t>
    <rPh sb="7" eb="9">
      <t>ヘンノウ</t>
    </rPh>
    <rPh sb="9" eb="10">
      <t>ショ</t>
    </rPh>
    <phoneticPr fontId="83"/>
  </si>
  <si>
    <t>提案内容</t>
    <rPh sb="0" eb="2">
      <t>テイアン</t>
    </rPh>
    <rPh sb="2" eb="4">
      <t>ナイヨウ</t>
    </rPh>
    <phoneticPr fontId="83"/>
  </si>
  <si>
    <t>　　　３１０円
（中小企業用）　　　</t>
    <rPh sb="6" eb="7">
      <t>エン</t>
    </rPh>
    <rPh sb="9" eb="11">
      <t>チュウショウ</t>
    </rPh>
    <rPh sb="11" eb="13">
      <t>キギョウ</t>
    </rPh>
    <rPh sb="13" eb="14">
      <t>ヨウ</t>
    </rPh>
    <phoneticPr fontId="5"/>
  </si>
  <si>
    <t>様式－１（３）</t>
    <rPh sb="0" eb="2">
      <t>ヨウシキ</t>
    </rPh>
    <phoneticPr fontId="83"/>
  </si>
  <si>
    <t>日</t>
    <rPh sb="0" eb="1">
      <t>ニチ</t>
    </rPh>
    <phoneticPr fontId="5"/>
  </si>
  <si>
    <t>円</t>
    <rPh sb="0" eb="1">
      <t>エン</t>
    </rPh>
    <phoneticPr fontId="5"/>
  </si>
  <si>
    <t>年　齢</t>
  </si>
  <si>
    <t>　　　３１０円
（大手企業用）</t>
    <rPh sb="6" eb="7">
      <t>エン</t>
    </rPh>
    <rPh sb="9" eb="11">
      <t>オオテ</t>
    </rPh>
    <rPh sb="11" eb="13">
      <t>キギョウ</t>
    </rPh>
    <rPh sb="13" eb="14">
      <t>ヨウ</t>
    </rPh>
    <phoneticPr fontId="5"/>
  </si>
  <si>
    <t>様式－３（２）</t>
    <rPh sb="0" eb="2">
      <t>ヨウシキ</t>
    </rPh>
    <phoneticPr fontId="83"/>
  </si>
  <si>
    <t>合計</t>
    <rPh sb="0" eb="2">
      <t>ゴウケイ</t>
    </rPh>
    <phoneticPr fontId="5"/>
  </si>
  <si>
    <t>様式－２２</t>
    <rPh sb="0" eb="2">
      <t>ヨウシキ</t>
    </rPh>
    <phoneticPr fontId="83"/>
  </si>
  <si>
    <t>工事の区分</t>
    <rPh sb="0" eb="2">
      <t>コウジ</t>
    </rPh>
    <rPh sb="3" eb="5">
      <t>クブン</t>
    </rPh>
    <phoneticPr fontId="5"/>
  </si>
  <si>
    <t>建設機械の貸付契約年月日</t>
  </si>
  <si>
    <t>（</t>
  </si>
  <si>
    <t xml:space="preserve">  その他</t>
    <rPh sb="4" eb="5">
      <t>タ</t>
    </rPh>
    <phoneticPr fontId="83"/>
  </si>
  <si>
    <t>発注者名</t>
    <rPh sb="0" eb="3">
      <t>ハッチュウシャ</t>
    </rPh>
    <rPh sb="3" eb="4">
      <t>ナ</t>
    </rPh>
    <phoneticPr fontId="5"/>
  </si>
  <si>
    <t>請求者　（住所）</t>
  </si>
  <si>
    <t>・施工方法の工夫、施工環境の改善</t>
  </si>
  <si>
    <t>公共</t>
    <rPh sb="0" eb="2">
      <t>コウキョウ</t>
    </rPh>
    <phoneticPr fontId="5"/>
  </si>
  <si>
    <t>)として</t>
  </si>
  <si>
    <t>F欄の率は、小数点以下は切り上げること。</t>
  </si>
  <si>
    <t>その他</t>
    <rPh sb="2" eb="3">
      <t>タ</t>
    </rPh>
    <phoneticPr fontId="5"/>
  </si>
  <si>
    <t>工期延期届</t>
    <rPh sb="1" eb="2">
      <t>キ</t>
    </rPh>
    <rPh sb="4" eb="5">
      <t>トド</t>
    </rPh>
    <phoneticPr fontId="83"/>
  </si>
  <si>
    <t>3．運転時間の欄は、運転時間の管理のできない機械又は管理の必用のない機械については、記入を省略することができる。</t>
    <rPh sb="2" eb="4">
      <t>ウンテン</t>
    </rPh>
    <rPh sb="4" eb="6">
      <t>ジカン</t>
    </rPh>
    <rPh sb="7" eb="8">
      <t>ラン</t>
    </rPh>
    <rPh sb="10" eb="12">
      <t>ウンテン</t>
    </rPh>
    <rPh sb="12" eb="14">
      <t>ジカン</t>
    </rPh>
    <rPh sb="15" eb="17">
      <t>カンリ</t>
    </rPh>
    <rPh sb="22" eb="24">
      <t>キカイ</t>
    </rPh>
    <rPh sb="24" eb="25">
      <t>マタ</t>
    </rPh>
    <rPh sb="26" eb="28">
      <t>カンリ</t>
    </rPh>
    <rPh sb="29" eb="31">
      <t>ヒツヨウ</t>
    </rPh>
    <rPh sb="34" eb="36">
      <t>キカイ</t>
    </rPh>
    <rPh sb="42" eb="44">
      <t>キニュウ</t>
    </rPh>
    <rPh sb="45" eb="47">
      <t>ショウリャク</t>
    </rPh>
    <phoneticPr fontId="88"/>
  </si>
  <si>
    <t>元請契約の工事番号および工事名</t>
  </si>
  <si>
    <t>累　計</t>
  </si>
  <si>
    <t>（受注者）</t>
    <rPh sb="1" eb="3">
      <t>ジュチュウ</t>
    </rPh>
    <phoneticPr fontId="82"/>
  </si>
  <si>
    <t>総工事費</t>
    <rPh sb="0" eb="1">
      <t>ソウ</t>
    </rPh>
    <rPh sb="1" eb="4">
      <t>コウジヒ</t>
    </rPh>
    <phoneticPr fontId="5"/>
  </si>
  <si>
    <t>この掛金収納書は、電子申請方式の退職金ポイントの購入を証する書です。</t>
    <rPh sb="2" eb="4">
      <t>カケキン</t>
    </rPh>
    <rPh sb="4" eb="6">
      <t>シュウノウ</t>
    </rPh>
    <rPh sb="6" eb="7">
      <t>ショ</t>
    </rPh>
    <rPh sb="9" eb="11">
      <t>デンシ</t>
    </rPh>
    <rPh sb="11" eb="13">
      <t>シンセイ</t>
    </rPh>
    <rPh sb="13" eb="15">
      <t>ホウシキ</t>
    </rPh>
    <rPh sb="16" eb="19">
      <t>タイショクキン</t>
    </rPh>
    <rPh sb="24" eb="26">
      <t>コウニュウ</t>
    </rPh>
    <rPh sb="27" eb="28">
      <t>アカシ</t>
    </rPh>
    <rPh sb="30" eb="31">
      <t>ショ</t>
    </rPh>
    <phoneticPr fontId="5"/>
  </si>
  <si>
    <t>独立行政法人勤労者退職金共済機構</t>
    <rPh sb="0" eb="2">
      <t>ドクリツ</t>
    </rPh>
    <rPh sb="2" eb="4">
      <t>ギョウセイ</t>
    </rPh>
    <rPh sb="4" eb="6">
      <t>ホウジン</t>
    </rPh>
    <rPh sb="6" eb="9">
      <t>キンロウシャ</t>
    </rPh>
    <rPh sb="9" eb="12">
      <t>タイショクキン</t>
    </rPh>
    <rPh sb="12" eb="14">
      <t>キョウサイ</t>
    </rPh>
    <rPh sb="14" eb="16">
      <t>キコウ</t>
    </rPh>
    <phoneticPr fontId="5"/>
  </si>
  <si>
    <t>建設業退職金共済事業本部</t>
    <rPh sb="0" eb="3">
      <t>ケンセツギョウ</t>
    </rPh>
    <rPh sb="3" eb="6">
      <t>タイショクキン</t>
    </rPh>
    <rPh sb="6" eb="8">
      <t>キョウサイ</t>
    </rPh>
    <rPh sb="8" eb="10">
      <t>ジギョウ</t>
    </rPh>
    <rPh sb="10" eb="12">
      <t>ホンブ</t>
    </rPh>
    <phoneticPr fontId="5"/>
  </si>
  <si>
    <t>税務処理には使用できません。</t>
    <rPh sb="0" eb="2">
      <t>ゼイム</t>
    </rPh>
    <rPh sb="2" eb="4">
      <t>ショリ</t>
    </rPh>
    <rPh sb="6" eb="8">
      <t>シヨウ</t>
    </rPh>
    <phoneticPr fontId="5"/>
  </si>
  <si>
    <t>F欄については「</t>
  </si>
  <si>
    <t>また、公共工事を請け負った場合には、発注官庁等からこの掛金収納書の提出を求められる場合がありますので、大切に管理・保管願います。</t>
    <rPh sb="3" eb="5">
      <t>コウキョウ</t>
    </rPh>
    <rPh sb="5" eb="7">
      <t>コウジ</t>
    </rPh>
    <rPh sb="8" eb="9">
      <t>ウ</t>
    </rPh>
    <rPh sb="10" eb="11">
      <t>オ</t>
    </rPh>
    <rPh sb="13" eb="15">
      <t>バアイ</t>
    </rPh>
    <rPh sb="18" eb="20">
      <t>ハッチュウ</t>
    </rPh>
    <rPh sb="20" eb="22">
      <t>カンチョウ</t>
    </rPh>
    <rPh sb="22" eb="23">
      <t>トウ</t>
    </rPh>
    <rPh sb="27" eb="29">
      <t>カケキン</t>
    </rPh>
    <rPh sb="29" eb="32">
      <t>シュウノウショ</t>
    </rPh>
    <rPh sb="33" eb="35">
      <t>テイシュツ</t>
    </rPh>
    <rPh sb="36" eb="37">
      <t>モト</t>
    </rPh>
    <rPh sb="41" eb="43">
      <t>バアイ</t>
    </rPh>
    <rPh sb="51" eb="53">
      <t>タイセツ</t>
    </rPh>
    <rPh sb="54" eb="56">
      <t>カンリ</t>
    </rPh>
    <rPh sb="57" eb="60">
      <t>ホカンネガ</t>
    </rPh>
    <phoneticPr fontId="5"/>
  </si>
  <si>
    <t>（４）品質保証の証明（品質保証書の添付等）</t>
  </si>
  <si>
    <t>着工</t>
    <rPh sb="0" eb="2">
      <t>チャッコウ</t>
    </rPh>
    <phoneticPr fontId="83"/>
  </si>
  <si>
    <t>(参考)</t>
    <rPh sb="1" eb="3">
      <t>サンコウ</t>
    </rPh>
    <phoneticPr fontId="5"/>
  </si>
  <si>
    <t>認定請求書</t>
  </si>
  <si>
    <t>自</t>
    <rPh sb="0" eb="1">
      <t>ジ</t>
    </rPh>
    <phoneticPr fontId="83"/>
  </si>
  <si>
    <t>建設キャリアアップシステム登録情報</t>
    <rPh sb="0" eb="2">
      <t>ケンセツ</t>
    </rPh>
    <rPh sb="13" eb="15">
      <t>トウロク</t>
    </rPh>
    <rPh sb="15" eb="17">
      <t>ジョウホウ</t>
    </rPh>
    <phoneticPr fontId="83"/>
  </si>
  <si>
    <t>　　</t>
  </si>
  <si>
    <t>本工事を施工する下請負人を含めた</t>
    <rPh sb="0" eb="1">
      <t>ホン</t>
    </rPh>
    <rPh sb="1" eb="3">
      <t>コウジ</t>
    </rPh>
    <rPh sb="4" eb="6">
      <t>セコウ</t>
    </rPh>
    <rPh sb="8" eb="9">
      <t>シタ</t>
    </rPh>
    <rPh sb="9" eb="11">
      <t>ウケオイ</t>
    </rPh>
    <rPh sb="11" eb="12">
      <t>ニン</t>
    </rPh>
    <rPh sb="13" eb="14">
      <t>フク</t>
    </rPh>
    <phoneticPr fontId="83"/>
  </si>
  <si>
    <t>発注者　　　　　（氏名）</t>
    <rPh sb="0" eb="3">
      <t>ハッチュウシャ</t>
    </rPh>
    <rPh sb="9" eb="11">
      <t>シメイ</t>
    </rPh>
    <phoneticPr fontId="83"/>
  </si>
  <si>
    <t>建設キャリアアップシステムへの登録の有無</t>
  </si>
  <si>
    <t>（有）</t>
  </si>
  <si>
    <t/>
  </si>
  <si>
    <t>元請負人の建設キャリア
アップシステム事業者ＩＤ</t>
    <rPh sb="0" eb="1">
      <t>モト</t>
    </rPh>
    <rPh sb="1" eb="3">
      <t>ウケオイ</t>
    </rPh>
    <rPh sb="3" eb="4">
      <t>ニン</t>
    </rPh>
    <rPh sb="5" eb="7">
      <t>ケンセツ</t>
    </rPh>
    <rPh sb="19" eb="22">
      <t>ジギョウシャ</t>
    </rPh>
    <phoneticPr fontId="83"/>
  </si>
  <si>
    <t>消費税相当額</t>
    <rPh sb="0" eb="3">
      <t>ショウヒゼイ</t>
    </rPh>
    <rPh sb="3" eb="5">
      <t>ソウトウ</t>
    </rPh>
    <rPh sb="5" eb="6">
      <t>ガク</t>
    </rPh>
    <phoneticPr fontId="5"/>
  </si>
  <si>
    <t>本現場の建設キャリア
アップシステム現場ID</t>
    <rPh sb="0" eb="1">
      <t>ホン</t>
    </rPh>
    <rPh sb="1" eb="3">
      <t>ゲンバ</t>
    </rPh>
    <rPh sb="4" eb="6">
      <t>ケンセツ</t>
    </rPh>
    <rPh sb="18" eb="20">
      <t>ゲンバ</t>
    </rPh>
    <phoneticPr fontId="83"/>
  </si>
  <si>
    <t>　　（注）本文（　　　　）内には検査種類を記入する。</t>
  </si>
  <si>
    <t>本工事について、カードリーダーの設置等、就業履歴が蓄積可能な環境の有無</t>
    <rPh sb="0" eb="3">
      <t>ホンコウジ</t>
    </rPh>
    <rPh sb="16" eb="18">
      <t>セッチ</t>
    </rPh>
    <rPh sb="18" eb="19">
      <t>トウ</t>
    </rPh>
    <rPh sb="20" eb="22">
      <t>シュウギョウ</t>
    </rPh>
    <rPh sb="22" eb="24">
      <t>リレキ</t>
    </rPh>
    <rPh sb="25" eb="27">
      <t>チクセキ</t>
    </rPh>
    <rPh sb="27" eb="29">
      <t>カノウ</t>
    </rPh>
    <rPh sb="30" eb="32">
      <t>カンキョウ</t>
    </rPh>
    <rPh sb="33" eb="35">
      <t>ウム</t>
    </rPh>
    <phoneticPr fontId="83"/>
  </si>
  <si>
    <t>段　階　確　認　書</t>
    <rPh sb="0" eb="1">
      <t>ダン</t>
    </rPh>
    <rPh sb="2" eb="3">
      <t>カイ</t>
    </rPh>
    <rPh sb="4" eb="5">
      <t>アキラ</t>
    </rPh>
    <rPh sb="6" eb="7">
      <t>シノブ</t>
    </rPh>
    <rPh sb="8" eb="9">
      <t>ショ</t>
    </rPh>
    <phoneticPr fontId="82"/>
  </si>
  <si>
    <t>標準偏差</t>
  </si>
  <si>
    <t>前年度までの出来高予定額</t>
  </si>
  <si>
    <t>様式－４</t>
    <rPh sb="0" eb="2">
      <t>ヨウシキ</t>
    </rPh>
    <phoneticPr fontId="83"/>
  </si>
  <si>
    <t>【改善案】</t>
  </si>
  <si>
    <t>（内容）</t>
    <rPh sb="1" eb="3">
      <t>ナイヨウ</t>
    </rPh>
    <phoneticPr fontId="83"/>
  </si>
  <si>
    <t>工期</t>
  </si>
  <si>
    <t>令和　年　月　日</t>
    <rPh sb="0" eb="2">
      <t>レイワ</t>
    </rPh>
    <rPh sb="3" eb="4">
      <t>ネン</t>
    </rPh>
    <rPh sb="5" eb="6">
      <t>ツキ</t>
    </rPh>
    <rPh sb="7" eb="8">
      <t>ニチ</t>
    </rPh>
    <phoneticPr fontId="83"/>
  </si>
  <si>
    <t>ファックス</t>
  </si>
  <si>
    <t>工事請負契約書第22条による工期の延長を下記のとおり請求します。</t>
    <rPh sb="26" eb="28">
      <t>セイキュウ</t>
    </rPh>
    <phoneticPr fontId="83"/>
  </si>
  <si>
    <t>工事番号および工事名</t>
    <rPh sb="0" eb="2">
      <t>コウジ</t>
    </rPh>
    <rPh sb="2" eb="4">
      <t>バンゴウ</t>
    </rPh>
    <rPh sb="7" eb="9">
      <t>コウジ</t>
    </rPh>
    <rPh sb="9" eb="10">
      <t>メイ</t>
    </rPh>
    <phoneticPr fontId="5"/>
  </si>
  <si>
    <t>工事価格</t>
    <rPh sb="0" eb="4">
      <t>コウジカカク</t>
    </rPh>
    <phoneticPr fontId="5"/>
  </si>
  <si>
    <t>工事箇所</t>
    <rPh sb="0" eb="2">
      <t>コウジ</t>
    </rPh>
    <rPh sb="2" eb="4">
      <t>カショ</t>
    </rPh>
    <phoneticPr fontId="83"/>
  </si>
  <si>
    <t>建設キャリアアップシステム現場ID</t>
    <rPh sb="0" eb="2">
      <t>ケンセツ</t>
    </rPh>
    <rPh sb="13" eb="15">
      <t>ゲンバ</t>
    </rPh>
    <phoneticPr fontId="5"/>
  </si>
  <si>
    <t>発信者：（受注者）又は渋川市長</t>
    <rPh sb="0" eb="3">
      <t>ハッシンシャ</t>
    </rPh>
    <rPh sb="5" eb="8">
      <t>ジュチュウシャ</t>
    </rPh>
    <rPh sb="9" eb="10">
      <t>マタ</t>
    </rPh>
    <rPh sb="11" eb="13">
      <t>シブカワ</t>
    </rPh>
    <rPh sb="13" eb="15">
      <t>シチョウ</t>
    </rPh>
    <phoneticPr fontId="5"/>
  </si>
  <si>
    <t>作成者（氏名）</t>
  </si>
  <si>
    <t>5．その他</t>
  </si>
  <si>
    <t>理由は詳細に記入すること。</t>
  </si>
  <si>
    <t>金　　額</t>
  </si>
  <si>
    <t>摘　　要</t>
  </si>
  <si>
    <t>共済契約者番号</t>
    <rPh sb="0" eb="2">
      <t>キョウサイ</t>
    </rPh>
    <rPh sb="2" eb="4">
      <t>ケイヤク</t>
    </rPh>
    <rPh sb="4" eb="5">
      <t>シャ</t>
    </rPh>
    <rPh sb="5" eb="7">
      <t>バンゴウ</t>
    </rPh>
    <phoneticPr fontId="5"/>
  </si>
  <si>
    <t>）</t>
  </si>
  <si>
    <t>主任技術者</t>
    <rPh sb="0" eb="2">
      <t>シュニン</t>
    </rPh>
    <rPh sb="2" eb="5">
      <t>ギジュツシャ</t>
    </rPh>
    <phoneticPr fontId="83"/>
  </si>
  <si>
    <t>建設キャリアアップシステム事業者ID</t>
    <rPh sb="0" eb="2">
      <t>ケンセツ</t>
    </rPh>
    <rPh sb="13" eb="15">
      <t>ジギョウ</t>
    </rPh>
    <rPh sb="15" eb="16">
      <t>シャ</t>
    </rPh>
    <phoneticPr fontId="5"/>
  </si>
  <si>
    <t>共済証紙購入額</t>
    <rPh sb="0" eb="2">
      <t>キョウサイ</t>
    </rPh>
    <rPh sb="2" eb="4">
      <t>ショウシ</t>
    </rPh>
    <rPh sb="4" eb="6">
      <t>コウニュウ</t>
    </rPh>
    <rPh sb="6" eb="7">
      <t>ガク</t>
    </rPh>
    <phoneticPr fontId="5"/>
  </si>
  <si>
    <t>証　明  欄</t>
  </si>
  <si>
    <t>標記工事について、下記の材料について確認されたく提出します。</t>
    <rPh sb="0" eb="2">
      <t>ヒョウキ</t>
    </rPh>
    <rPh sb="2" eb="4">
      <t>コウジ</t>
    </rPh>
    <rPh sb="9" eb="11">
      <t>カキ</t>
    </rPh>
    <rPh sb="12" eb="14">
      <t>ザイリョウ</t>
    </rPh>
    <rPh sb="18" eb="20">
      <t>カクニン</t>
    </rPh>
    <rPh sb="24" eb="26">
      <t>テイシュツ</t>
    </rPh>
    <phoneticPr fontId="83"/>
  </si>
  <si>
    <t>変更工程表</t>
    <rPh sb="0" eb="2">
      <t>ヘンコウ</t>
    </rPh>
    <rPh sb="2" eb="5">
      <t>コウテイヒョウ</t>
    </rPh>
    <phoneticPr fontId="83"/>
  </si>
  <si>
    <t>掛金収納書提出用台紙</t>
    <rPh sb="0" eb="1">
      <t>カ</t>
    </rPh>
    <rPh sb="1" eb="2">
      <t>キン</t>
    </rPh>
    <rPh sb="2" eb="4">
      <t>シュウノウ</t>
    </rPh>
    <rPh sb="4" eb="5">
      <t>ショ</t>
    </rPh>
    <rPh sb="5" eb="7">
      <t>テイシュツ</t>
    </rPh>
    <rPh sb="7" eb="8">
      <t>ヨウ</t>
    </rPh>
    <rPh sb="8" eb="10">
      <t>ダイシ</t>
    </rPh>
    <phoneticPr fontId="5"/>
  </si>
  <si>
    <t>資格名及び資格番号を記入して下さい</t>
    <rPh sb="0" eb="2">
      <t>シカク</t>
    </rPh>
    <rPh sb="2" eb="3">
      <t>メイ</t>
    </rPh>
    <rPh sb="3" eb="4">
      <t>オヨ</t>
    </rPh>
    <rPh sb="5" eb="7">
      <t>シカク</t>
    </rPh>
    <rPh sb="7" eb="9">
      <t>バンゴウ</t>
    </rPh>
    <rPh sb="10" eb="12">
      <t>キニュウ</t>
    </rPh>
    <rPh sb="14" eb="15">
      <t>クダ</t>
    </rPh>
    <phoneticPr fontId="83"/>
  </si>
  <si>
    <t>掛金収納書を貼る（契約者から発注者用）</t>
  </si>
  <si>
    <t>（現場代理人氏名）</t>
    <rPh sb="6" eb="8">
      <t>シメイ</t>
    </rPh>
    <phoneticPr fontId="84"/>
  </si>
  <si>
    <t>借受人（氏名）</t>
  </si>
  <si>
    <t>□２．対象労働者数と当該労働者の就労日数を的確に把握している場合</t>
    <rPh sb="3" eb="5">
      <t>タイショウ</t>
    </rPh>
    <rPh sb="5" eb="8">
      <t>ロウドウシャ</t>
    </rPh>
    <rPh sb="8" eb="9">
      <t>スウ</t>
    </rPh>
    <rPh sb="10" eb="12">
      <t>トウガイ</t>
    </rPh>
    <rPh sb="12" eb="15">
      <t>ロウドウシャ</t>
    </rPh>
    <rPh sb="16" eb="18">
      <t>シュウロウ</t>
    </rPh>
    <rPh sb="18" eb="20">
      <t>ニッスウ</t>
    </rPh>
    <rPh sb="21" eb="23">
      <t>テキカク</t>
    </rPh>
    <rPh sb="24" eb="26">
      <t>ハアク</t>
    </rPh>
    <rPh sb="30" eb="32">
      <t>バアイ</t>
    </rPh>
    <phoneticPr fontId="5"/>
  </si>
  <si>
    <t>様式－２</t>
    <rPh sb="0" eb="2">
      <t>ヨウシキ</t>
    </rPh>
    <phoneticPr fontId="83"/>
  </si>
  <si>
    <t>□３．対象労働者数と当該労働者の就労日数の把握が困難な場合</t>
  </si>
  <si>
    <t>今回請求する金額</t>
  </si>
  <si>
    <t>備考</t>
    <rPh sb="0" eb="2">
      <t>ビコウ</t>
    </rPh>
    <phoneticPr fontId="83"/>
  </si>
  <si>
    <t>今　回</t>
  </si>
  <si>
    <t>□４．その他</t>
    <rPh sb="5" eb="6">
      <t>タ</t>
    </rPh>
    <phoneticPr fontId="5"/>
  </si>
  <si>
    <t>請負工事既済部分検査請求書</t>
    <rPh sb="0" eb="2">
      <t>ウケオイ</t>
    </rPh>
    <rPh sb="2" eb="4">
      <t>コウジ</t>
    </rPh>
    <rPh sb="10" eb="12">
      <t>セイキュウ</t>
    </rPh>
    <phoneticPr fontId="83"/>
  </si>
  <si>
    <t>入力欄</t>
    <rPh sb="0" eb="2">
      <t>ニュウリョク</t>
    </rPh>
    <rPh sb="2" eb="3">
      <t>ラン</t>
    </rPh>
    <phoneticPr fontId="83"/>
  </si>
  <si>
    <t>購入額の根拠を記入</t>
    <rPh sb="0" eb="3">
      <t>コウニュウガク</t>
    </rPh>
    <rPh sb="4" eb="6">
      <t>コンキョ</t>
    </rPh>
    <rPh sb="7" eb="9">
      <t>キニュウ</t>
    </rPh>
    <phoneticPr fontId="5"/>
  </si>
  <si>
    <t>a"</t>
  </si>
  <si>
    <t>建設キャリアアップシステム登録情報</t>
    <rPh sb="0" eb="2">
      <t>ケンセツ</t>
    </rPh>
    <rPh sb="13" eb="15">
      <t>トウロク</t>
    </rPh>
    <rPh sb="15" eb="17">
      <t>ジョウホウ</t>
    </rPh>
    <phoneticPr fontId="5"/>
  </si>
  <si>
    <t>最大値(差）</t>
    <rPh sb="0" eb="3">
      <t>サイダイチ</t>
    </rPh>
    <rPh sb="4" eb="5">
      <t>サ</t>
    </rPh>
    <phoneticPr fontId="83"/>
  </si>
  <si>
    <t>　共済契約者である元請負人の建設キャリアアップシステム事業者登録の有無　　　 （　有　・ 無　）</t>
  </si>
  <si>
    <t>　本工事について、現場・契約情報の建設キャリアアップシステムへの登録の有無　 （　有　・ 無　）</t>
  </si>
  <si>
    <t>　 ・連絡先等</t>
    <rPh sb="3" eb="5">
      <t>レンラク</t>
    </rPh>
    <rPh sb="5" eb="6">
      <t>サキ</t>
    </rPh>
    <rPh sb="6" eb="7">
      <t>トウ</t>
    </rPh>
    <phoneticPr fontId="83"/>
  </si>
  <si>
    <t>　本工事について、カードリーダーの設置等、就業履歴が蓄積可能な環境の有無  　 （　有　・ 無　）</t>
  </si>
  <si>
    <t>　　　社会性等</t>
  </si>
  <si>
    <t>　　　　　　　　　　　　　　　　　　　記</t>
  </si>
  <si>
    <t>4．運転のミス又は不慮の事故に伴う修理で、当該修理に要した費用が300千円を超えるときは、修理内容の詳細な説明を添付する。</t>
    <rPh sb="2" eb="4">
      <t>ウンテン</t>
    </rPh>
    <rPh sb="7" eb="8">
      <t>マタ</t>
    </rPh>
    <rPh sb="9" eb="11">
      <t>フリョ</t>
    </rPh>
    <rPh sb="12" eb="14">
      <t>ジコ</t>
    </rPh>
    <rPh sb="15" eb="16">
      <t>トモナ</t>
    </rPh>
    <rPh sb="17" eb="19">
      <t>シュウリ</t>
    </rPh>
    <rPh sb="21" eb="23">
      <t>トウガイ</t>
    </rPh>
    <rPh sb="23" eb="25">
      <t>シュウリ</t>
    </rPh>
    <rPh sb="26" eb="27">
      <t>ヨウ</t>
    </rPh>
    <rPh sb="29" eb="31">
      <t>ヒヨウ</t>
    </rPh>
    <rPh sb="35" eb="37">
      <t>センエン</t>
    </rPh>
    <rPh sb="38" eb="39">
      <t>コ</t>
    </rPh>
    <rPh sb="45" eb="47">
      <t>シュウリ</t>
    </rPh>
    <rPh sb="47" eb="49">
      <t>ナイヨウ</t>
    </rPh>
    <rPh sb="50" eb="52">
      <t>ショウサイ</t>
    </rPh>
    <rPh sb="53" eb="55">
      <t>セツメイ</t>
    </rPh>
    <rPh sb="56" eb="58">
      <t>テンプ</t>
    </rPh>
    <phoneticPr fontId="88"/>
  </si>
  <si>
    <t>請求書</t>
    <rPh sb="0" eb="3">
      <t>セイキュウショ</t>
    </rPh>
    <phoneticPr fontId="82"/>
  </si>
  <si>
    <t>工　事　名</t>
  </si>
  <si>
    <t>（注）</t>
  </si>
  <si>
    <t>総額</t>
    <rPh sb="0" eb="2">
      <t>ソウガク</t>
    </rPh>
    <phoneticPr fontId="82"/>
  </si>
  <si>
    <t>最 大 値</t>
  </si>
  <si>
    <t>（氏名）</t>
  </si>
  <si>
    <t>工  事  場  所</t>
  </si>
  <si>
    <t>下記のとおり請求します。</t>
  </si>
  <si>
    <t>事 故 の 概 要</t>
    <rPh sb="0" eb="1">
      <t>ジ</t>
    </rPh>
    <rPh sb="2" eb="3">
      <t>ユエ</t>
    </rPh>
    <rPh sb="6" eb="7">
      <t>オオムネ</t>
    </rPh>
    <rPh sb="8" eb="9">
      <t>ヨウ</t>
    </rPh>
    <phoneticPr fontId="83"/>
  </si>
  <si>
    <t>記</t>
    <rPh sb="0" eb="1">
      <t>キ</t>
    </rPh>
    <phoneticPr fontId="82"/>
  </si>
  <si>
    <t xml:space="preserve"> ・発行責任者：</t>
    <rPh sb="2" eb="7">
      <t>ハッコウセキニンシャ</t>
    </rPh>
    <phoneticPr fontId="83"/>
  </si>
  <si>
    <t>最 多 値</t>
  </si>
  <si>
    <t>￥</t>
  </si>
  <si>
    <t>項目内容</t>
  </si>
  <si>
    <t>ただし、次の工事の(</t>
  </si>
  <si>
    <t>工事名</t>
  </si>
  <si>
    <t>認　　定　　請　　求　　書</t>
  </si>
  <si>
    <t>契約日</t>
  </si>
  <si>
    <t>　　　　　　　</t>
  </si>
  <si>
    <t>契約金額</t>
  </si>
  <si>
    <t>品質管理図表</t>
  </si>
  <si>
    <t>振込希望金融機関名</t>
  </si>
  <si>
    <t>7.</t>
  </si>
  <si>
    <t>預金の種別</t>
  </si>
  <si>
    <t>測定者</t>
  </si>
  <si>
    <t>口座番号</t>
  </si>
  <si>
    <t>フリガナ</t>
  </si>
  <si>
    <t>令和9年10月30日であれば「2027/10/30」と記入して下さい</t>
    <rPh sb="0" eb="2">
      <t>レイワ</t>
    </rPh>
    <rPh sb="3" eb="4">
      <t>ネン</t>
    </rPh>
    <rPh sb="6" eb="7">
      <t>ガツ</t>
    </rPh>
    <rPh sb="9" eb="10">
      <t>ニチ</t>
    </rPh>
    <rPh sb="27" eb="29">
      <t>キニュウ</t>
    </rPh>
    <rPh sb="31" eb="32">
      <t>クダ</t>
    </rPh>
    <phoneticPr fontId="83"/>
  </si>
  <si>
    <t xml:space="preserve">                                                                                                     </t>
  </si>
  <si>
    <t>振込指定コード番号</t>
  </si>
  <si>
    <t>指　定　部　分　引　渡　書</t>
  </si>
  <si>
    <t>（　　　）には前払金、中間前払金、部分払金、指定部分完済払金、完成代金の別を記入すること。</t>
  </si>
  <si>
    <t>3．</t>
  </si>
  <si>
    <t>番　号</t>
  </si>
  <si>
    <t>指定部分完済払代金を請求する場合には、請求内訳書（指定部分払の場合）を添付すること。</t>
  </si>
  <si>
    <t>\</t>
  </si>
  <si>
    <t>・交通事故防止の工夫</t>
  </si>
  <si>
    <t>承諾</t>
    <rPh sb="0" eb="2">
      <t>ショウダク</t>
    </rPh>
    <phoneticPr fontId="83"/>
  </si>
  <si>
    <t>（部分払の場合）</t>
    <rPh sb="1" eb="3">
      <t>ブブン</t>
    </rPh>
    <rPh sb="3" eb="4">
      <t>バラ</t>
    </rPh>
    <rPh sb="5" eb="7">
      <t>バアイ</t>
    </rPh>
    <phoneticPr fontId="82"/>
  </si>
  <si>
    <t>必要により下記書類を添付すること。</t>
  </si>
  <si>
    <t>請　　求　　内　　訳　　書</t>
  </si>
  <si>
    <t>C</t>
  </si>
  <si>
    <t>1.</t>
  </si>
  <si>
    <t>（A）</t>
  </si>
  <si>
    <t>様式－３２</t>
    <rPh sb="0" eb="2">
      <t>ヨウシキ</t>
    </rPh>
    <phoneticPr fontId="83"/>
  </si>
  <si>
    <t>確 認 細 別</t>
    <rPh sb="0" eb="1">
      <t>アキラ</t>
    </rPh>
    <rPh sb="2" eb="3">
      <t>シノブ</t>
    </rPh>
    <rPh sb="4" eb="5">
      <t>ホソ</t>
    </rPh>
    <rPh sb="6" eb="7">
      <t>ベツ</t>
    </rPh>
    <phoneticPr fontId="82"/>
  </si>
  <si>
    <t>指定部分に係る
検査年月日</t>
  </si>
  <si>
    <t>2.</t>
  </si>
  <si>
    <t>様式－３１－２</t>
  </si>
  <si>
    <t>建設機械借用・返納書</t>
    <rPh sb="0" eb="2">
      <t>ケンセツ</t>
    </rPh>
    <rPh sb="2" eb="4">
      <t>キカイ</t>
    </rPh>
    <rPh sb="4" eb="6">
      <t>シャクヨウ</t>
    </rPh>
    <rPh sb="7" eb="9">
      <t>ヘンノウ</t>
    </rPh>
    <rPh sb="9" eb="10">
      <t>ショ</t>
    </rPh>
    <phoneticPr fontId="83"/>
  </si>
  <si>
    <t>前払金額</t>
  </si>
  <si>
    <t>性　別</t>
  </si>
  <si>
    <t>（B）</t>
  </si>
  <si>
    <t>3.</t>
  </si>
  <si>
    <t>出来高金額</t>
  </si>
  <si>
    <t>（C）</t>
  </si>
  <si>
    <t>前回までの出来高金額</t>
    <rPh sb="0" eb="2">
      <t>ゼンカイ</t>
    </rPh>
    <rPh sb="5" eb="8">
      <t>デキダカ</t>
    </rPh>
    <rPh sb="8" eb="10">
      <t>キンガク</t>
    </rPh>
    <phoneticPr fontId="82"/>
  </si>
  <si>
    <t>引渡し立会者</t>
    <rPh sb="0" eb="2">
      <t>ヒキワタ</t>
    </rPh>
    <rPh sb="3" eb="5">
      <t>タチア</t>
    </rPh>
    <rPh sb="5" eb="6">
      <t>シャ</t>
    </rPh>
    <phoneticPr fontId="83"/>
  </si>
  <si>
    <t>（D）</t>
  </si>
  <si>
    <t>評価面積</t>
    <rPh sb="0" eb="2">
      <t>ヒョウカ</t>
    </rPh>
    <rPh sb="2" eb="4">
      <t>メンセキ</t>
    </rPh>
    <phoneticPr fontId="83"/>
  </si>
  <si>
    <t>5.</t>
  </si>
  <si>
    <t>今回の出来高金額</t>
    <rPh sb="0" eb="2">
      <t>コンカイ</t>
    </rPh>
    <rPh sb="3" eb="6">
      <t>デキダカ</t>
    </rPh>
    <rPh sb="6" eb="8">
      <t>キンガク</t>
    </rPh>
    <phoneticPr fontId="83"/>
  </si>
  <si>
    <t>月　　別</t>
    <rPh sb="0" eb="1">
      <t>ツキ</t>
    </rPh>
    <rPh sb="3" eb="4">
      <t>ベツ</t>
    </rPh>
    <phoneticPr fontId="82"/>
  </si>
  <si>
    <t>（E=C-D）</t>
  </si>
  <si>
    <t>(E×(9/10-B/A))</t>
  </si>
  <si>
    <t>工　　　　　期</t>
  </si>
  <si>
    <t>備　　　考</t>
  </si>
  <si>
    <t>本文の年月日は実際に完成した年月日を記載する</t>
    <rPh sb="0" eb="2">
      <t>ホンブン</t>
    </rPh>
    <rPh sb="18" eb="20">
      <t>キサイ</t>
    </rPh>
    <phoneticPr fontId="83"/>
  </si>
  <si>
    <t>6.</t>
  </si>
  <si>
    <t>確 認 種 別</t>
    <rPh sb="0" eb="1">
      <t>アキラ</t>
    </rPh>
    <rPh sb="2" eb="3">
      <t>シノブ</t>
    </rPh>
    <rPh sb="4" eb="5">
      <t>タネ</t>
    </rPh>
    <rPh sb="6" eb="7">
      <t>ベツ</t>
    </rPh>
    <phoneticPr fontId="82"/>
  </si>
  <si>
    <t>B/A=</t>
  </si>
  <si>
    <t>ロ</t>
  </si>
  <si>
    <t>その他</t>
    <rPh sb="2" eb="3">
      <t>タ</t>
    </rPh>
    <phoneticPr fontId="82"/>
  </si>
  <si>
    <t>工 事 出 来 高 内 訳 書</t>
    <rPh sb="8" eb="9">
      <t>タカ</t>
    </rPh>
    <phoneticPr fontId="83"/>
  </si>
  <si>
    <t>％</t>
  </si>
  <si>
    <t>使用数量</t>
  </si>
  <si>
    <t>≒</t>
  </si>
  <si>
    <t>検査年月日</t>
  </si>
  <si>
    <t>（6）欄の末尾にはB/Aの割合を記入すること。ただし、B/Aの率は1％未満は切上げ、今回請求する金額は1,000円単位に切り下げて丸めること。</t>
  </si>
  <si>
    <t>c"</t>
  </si>
  <si>
    <t>契　　約　　日</t>
  </si>
  <si>
    <t>区　　　　分</t>
  </si>
  <si>
    <t>出来高金額　</t>
  </si>
  <si>
    <t>A</t>
  </si>
  <si>
    <t>今回請求する年度までの各年度の出来高と予定額の総額</t>
  </si>
  <si>
    <t>種別</t>
  </si>
  <si>
    <t>B</t>
  </si>
  <si>
    <t>協議　・　承諾</t>
    <rPh sb="0" eb="2">
      <t>キョウギ</t>
    </rPh>
    <rPh sb="5" eb="7">
      <t>ショウダク</t>
    </rPh>
    <phoneticPr fontId="83"/>
  </si>
  <si>
    <t>前回までの受領済額</t>
    <rPh sb="0" eb="2">
      <t>ゼンカイ</t>
    </rPh>
    <rPh sb="5" eb="7">
      <t>ジュリョウ</t>
    </rPh>
    <rPh sb="7" eb="8">
      <t>ズ</t>
    </rPh>
    <rPh sb="8" eb="9">
      <t>ガク</t>
    </rPh>
    <phoneticPr fontId="82"/>
  </si>
  <si>
    <t>【現状】</t>
  </si>
  <si>
    <t>下記のとおり施工段階の予定時期を報告いたします。</t>
    <rPh sb="0" eb="2">
      <t>カキ</t>
    </rPh>
    <rPh sb="6" eb="8">
      <t>セコウ</t>
    </rPh>
    <rPh sb="8" eb="10">
      <t>ダンカイ</t>
    </rPh>
    <rPh sb="11" eb="13">
      <t>ヨテイ</t>
    </rPh>
    <rPh sb="13" eb="15">
      <t>ジキ</t>
    </rPh>
    <rPh sb="16" eb="18">
      <t>ホウコク</t>
    </rPh>
    <phoneticPr fontId="82"/>
  </si>
  <si>
    <t>D</t>
  </si>
  <si>
    <t>請求し得る金額
C－D-｛（A－E×F）｝</t>
  </si>
  <si>
    <t>前年度までの出来高予定額＋
出来高超過</t>
    <rPh sb="0" eb="3">
      <t>ゼンネンド</t>
    </rPh>
    <rPh sb="6" eb="9">
      <t>デキダカ</t>
    </rPh>
    <rPh sb="9" eb="11">
      <t>ヨテイ</t>
    </rPh>
    <rPh sb="11" eb="12">
      <t>ガク</t>
    </rPh>
    <rPh sb="14" eb="17">
      <t>デキダカ</t>
    </rPh>
    <rPh sb="17" eb="19">
      <t>チョウカ</t>
    </rPh>
    <phoneticPr fontId="82"/>
  </si>
  <si>
    <t>E</t>
  </si>
  <si>
    <t>様式－３１ー２</t>
    <rPh sb="0" eb="2">
      <t>ヨウシキ</t>
    </rPh>
    <phoneticPr fontId="83"/>
  </si>
  <si>
    <t>出来高超過</t>
  </si>
  <si>
    <t xml:space="preserve">【 改善案 】                            　      　  </t>
  </si>
  <si>
    <t>受注者名</t>
    <rPh sb="0" eb="3">
      <t>ジュチュウシャ</t>
    </rPh>
    <phoneticPr fontId="83"/>
  </si>
  <si>
    <t>・様式で個別に記入が必要な項目については、直接入力または手書きによりご記入下さい。</t>
  </si>
  <si>
    <t>当該年度の前払金/
当該年度の出来高予定額</t>
  </si>
  <si>
    <t>a'</t>
  </si>
  <si>
    <t>渋川市○○地内</t>
    <rPh sb="0" eb="3">
      <t>シブカワシ</t>
    </rPh>
    <rPh sb="5" eb="7">
      <t>チナイ</t>
    </rPh>
    <phoneticPr fontId="5"/>
  </si>
  <si>
    <t>F</t>
  </si>
  <si>
    <t>%</t>
  </si>
  <si>
    <t>G</t>
  </si>
  <si>
    <t>A≧Bの場合は、C～Gまでは記入しない。</t>
  </si>
  <si>
    <t>C欄の金額は、円以下銭まで算出すること。</t>
  </si>
  <si>
    <t>金　　　　額</t>
  </si>
  <si>
    <t>工期</t>
    <rPh sb="0" eb="1">
      <t>コウ</t>
    </rPh>
    <rPh sb="1" eb="2">
      <t>キ</t>
    </rPh>
    <phoneticPr fontId="82"/>
  </si>
  <si>
    <t>今回請求する金額は、千円未満を切り捨てること。</t>
  </si>
  <si>
    <t>情報の通報者名</t>
    <rPh sb="3" eb="6">
      <t>ツウホウシャ</t>
    </rPh>
    <rPh sb="6" eb="7">
      <t>メイ</t>
    </rPh>
    <phoneticPr fontId="83"/>
  </si>
  <si>
    <t>指定部分</t>
  </si>
  <si>
    <t>イ</t>
  </si>
  <si>
    <t>担当監督員</t>
    <rPh sb="0" eb="2">
      <t>タントウ</t>
    </rPh>
    <rPh sb="2" eb="5">
      <t>カントクイン</t>
    </rPh>
    <phoneticPr fontId="83"/>
  </si>
  <si>
    <t>D欄については「前年度会計年度までの受領金額」とする。</t>
  </si>
  <si>
    <t>様式－９</t>
    <rPh sb="0" eb="2">
      <t>ヨウシキ</t>
    </rPh>
    <phoneticPr fontId="83"/>
  </si>
  <si>
    <t>E欄については「前年度までの出来高予定額」とする。</t>
  </si>
  <si>
    <t>ハ</t>
  </si>
  <si>
    <t>」</t>
  </si>
  <si>
    <t>当該会計年度の出来高予定額</t>
  </si>
  <si>
    <t>単位</t>
  </si>
  <si>
    <t>　　　工  　事　　名</t>
  </si>
  <si>
    <t>（指定部分払の場合）</t>
    <rPh sb="1" eb="3">
      <t>シテイ</t>
    </rPh>
    <rPh sb="3" eb="5">
      <t>ブブン</t>
    </rPh>
    <rPh sb="5" eb="6">
      <t>バライ</t>
    </rPh>
    <rPh sb="7" eb="9">
      <t>バアイ</t>
    </rPh>
    <phoneticPr fontId="82"/>
  </si>
  <si>
    <t>法面
標高較差</t>
    <rPh sb="0" eb="2">
      <t>ノリメン</t>
    </rPh>
    <rPh sb="3" eb="5">
      <t>ヒョウコウ</t>
    </rPh>
    <rPh sb="5" eb="7">
      <t>コウサ</t>
    </rPh>
    <phoneticPr fontId="83"/>
  </si>
  <si>
    <t>名称</t>
    <rPh sb="0" eb="2">
      <t>メイショウ</t>
    </rPh>
    <phoneticPr fontId="82"/>
  </si>
  <si>
    <t>指定部分</t>
    <rPh sb="0" eb="2">
      <t>シテイ</t>
    </rPh>
    <rPh sb="2" eb="4">
      <t>ブブン</t>
    </rPh>
    <phoneticPr fontId="82"/>
  </si>
  <si>
    <t>b"</t>
  </si>
  <si>
    <t>②工事事故発生確認後、直ちに電話により担当部署に連絡する。また、状況を把握でき次第、早急にメール又はＦＡＸで担当部署に本様式により報告を行うものとし、更に詳細な状況が把握された段階で逐次報告するものとする。</t>
    <rPh sb="21" eb="23">
      <t>ブショ</t>
    </rPh>
    <rPh sb="24" eb="26">
      <t>レンラク</t>
    </rPh>
    <rPh sb="54" eb="56">
      <t>タントウ</t>
    </rPh>
    <rPh sb="56" eb="58">
      <t>ブショ</t>
    </rPh>
    <phoneticPr fontId="83"/>
  </si>
  <si>
    <t>工事請負契約書第38条第6項及び第7項により算出</t>
    <rPh sb="14" eb="15">
      <t>オヨ</t>
    </rPh>
    <rPh sb="16" eb="17">
      <t>ダイ</t>
    </rPh>
    <rPh sb="18" eb="19">
      <t>コウ</t>
    </rPh>
    <phoneticPr fontId="82"/>
  </si>
  <si>
    <t>d'</t>
  </si>
  <si>
    <t>b'＝a'/A×B（円未満は切り上げること）</t>
  </si>
  <si>
    <t>b"＝B－b'</t>
  </si>
  <si>
    <t>D＝a'－b'-c'</t>
  </si>
  <si>
    <t>Ｖ　Ｅ　提　案　書</t>
  </si>
  <si>
    <t>機械番号</t>
    <rPh sb="0" eb="2">
      <t>キカイ</t>
    </rPh>
    <rPh sb="2" eb="4">
      <t>バンゴウ</t>
    </rPh>
    <phoneticPr fontId="83"/>
  </si>
  <si>
    <t>　工事請負契約書第１９条の２に基づきＶＥ提案書を提出いたします。</t>
  </si>
  <si>
    <t>様式－２３</t>
    <rPh sb="0" eb="2">
      <t>ヨウシキ</t>
    </rPh>
    <phoneticPr fontId="82"/>
  </si>
  <si>
    <t>・試行技術の活用</t>
  </si>
  <si>
    <t>工事件名：                              　</t>
  </si>
  <si>
    <t>受注者</t>
  </si>
  <si>
    <t>連絡者</t>
  </si>
  <si>
    <t>工　　　　　　　　　期</t>
  </si>
  <si>
    <t>工事の部分使用について</t>
  </si>
  <si>
    <t>現　場　発　生　品　調　書</t>
  </si>
  <si>
    <t>　　氏　名</t>
  </si>
  <si>
    <t>契約締結日：                              　</t>
  </si>
  <si>
    <t>　　ＴＥＬ  　　</t>
  </si>
  <si>
    <t>　　ＦＡＸ</t>
  </si>
  <si>
    <t xml:space="preserve"> 名　　　称</t>
  </si>
  <si>
    <t xml:space="preserve">                                　　  追記して下さい。なお、概算低減額は、提案を審</t>
  </si>
  <si>
    <t>　　　　　　　　　　　　　　　　　　　（受注者）</t>
    <rPh sb="20" eb="23">
      <t>ジュチュウシャ</t>
    </rPh>
    <phoneticPr fontId="83"/>
  </si>
  <si>
    <t>　　　　　　　　　　　　　　　　　　　査する上で参考とするものです。</t>
  </si>
  <si>
    <t>受信者：</t>
  </si>
  <si>
    <t>　　　　　　　年　　　　月　　　　日の（　　　　）検査において、指示されました</t>
    <rPh sb="32" eb="34">
      <t>シジ</t>
    </rPh>
    <phoneticPr fontId="83"/>
  </si>
  <si>
    <t>項　目　内　容</t>
  </si>
  <si>
    <t>概算低減額：千円</t>
  </si>
  <si>
    <t>概　　算　　低　　減　　額　　合　　計</t>
  </si>
  <si>
    <t xml:space="preserve"> 番　号</t>
  </si>
  <si>
    <t>材　料　確　認　書</t>
    <rPh sb="8" eb="9">
      <t>ショ</t>
    </rPh>
    <phoneticPr fontId="83"/>
  </si>
  <si>
    <t>（２）提案理由</t>
  </si>
  <si>
    <t>指定部分に係る工期</t>
  </si>
  <si>
    <t>様式－５（１）</t>
    <rPh sb="0" eb="2">
      <t>ヨウシキ</t>
    </rPh>
    <phoneticPr fontId="83"/>
  </si>
  <si>
    <t>（１）工業所有権等の排他的権利を含むＶＥ提案である場合、その取扱いに関する事項</t>
  </si>
  <si>
    <t>データ数</t>
    <rPh sb="3" eb="4">
      <t>スウ</t>
    </rPh>
    <phoneticPr fontId="83"/>
  </si>
  <si>
    <t>3．使用期間</t>
  </si>
  <si>
    <t>（２）ＶＥ提案が採用された場合に留意すべき事項（提案内容の公表に係る所見等）</t>
  </si>
  <si>
    <t>番　　号</t>
  </si>
  <si>
    <t>・施工に伴う器具、工具、装置等の工夫</t>
  </si>
  <si>
    <t xml:space="preserve">【 現  状 】                            　　        </t>
  </si>
  <si>
    <t>請 負 工 事 既 済 部 分 検 査 請 求 書</t>
  </si>
  <si>
    <t>・入力欄（着色部）の項目に入力すると各様式に反映されます（誤りのないようにご注意下さい）</t>
    <rPh sb="18" eb="19">
      <t>カク</t>
    </rPh>
    <phoneticPr fontId="5"/>
  </si>
  <si>
    <t>差</t>
  </si>
  <si>
    <t>規　　格</t>
  </si>
  <si>
    <t>名　　　称</t>
  </si>
  <si>
    <t>○</t>
  </si>
  <si>
    <t xml:space="preserve">                                                                                  </t>
  </si>
  <si>
    <t>技術士</t>
    <rPh sb="0" eb="3">
      <t>ギジュツシ</t>
    </rPh>
    <phoneticPr fontId="5"/>
  </si>
  <si>
    <t>規　格</t>
  </si>
  <si>
    <t>数　　量</t>
  </si>
  <si>
    <t>工 事 打 合 せ 簿</t>
    <rPh sb="0" eb="1">
      <t>コウ</t>
    </rPh>
    <rPh sb="2" eb="3">
      <t>コト</t>
    </rPh>
    <rPh sb="4" eb="5">
      <t>ダ</t>
    </rPh>
    <rPh sb="6" eb="7">
      <t>ゴウ</t>
    </rPh>
    <rPh sb="10" eb="11">
      <t>ボ</t>
    </rPh>
    <phoneticPr fontId="83"/>
  </si>
  <si>
    <t>・鉄筋、コンクリート二次製品等使用材料の工夫</t>
  </si>
  <si>
    <t>発議事項</t>
    <rPh sb="0" eb="2">
      <t>ハツギ</t>
    </rPh>
    <rPh sb="2" eb="4">
      <t>ジコウ</t>
    </rPh>
    <phoneticPr fontId="83"/>
  </si>
  <si>
    <t>単位</t>
    <rPh sb="0" eb="2">
      <t>タンイ</t>
    </rPh>
    <phoneticPr fontId="83"/>
  </si>
  <si>
    <t>添付図</t>
    <rPh sb="0" eb="2">
      <t>テンプ</t>
    </rPh>
    <rPh sb="2" eb="3">
      <t>ズ</t>
    </rPh>
    <phoneticPr fontId="83"/>
  </si>
  <si>
    <t>葉、その他添付図書</t>
    <rPh sb="0" eb="1">
      <t>ハ</t>
    </rPh>
    <rPh sb="4" eb="5">
      <t>タ</t>
    </rPh>
    <rPh sb="5" eb="7">
      <t>テンプ</t>
    </rPh>
    <rPh sb="7" eb="9">
      <t>トショ</t>
    </rPh>
    <phoneticPr fontId="83"/>
  </si>
  <si>
    <t>発注者</t>
    <rPh sb="0" eb="3">
      <t>ハッチュウシャ</t>
    </rPh>
    <phoneticPr fontId="83"/>
  </si>
  <si>
    <t>します。</t>
  </si>
  <si>
    <t>処理</t>
    <rPh sb="0" eb="2">
      <t>ショリ</t>
    </rPh>
    <phoneticPr fontId="83"/>
  </si>
  <si>
    <t>契　約　月　日</t>
  </si>
  <si>
    <t>完成通知書</t>
    <rPh sb="0" eb="2">
      <t>カンセイ</t>
    </rPh>
    <rPh sb="2" eb="4">
      <t>ツウチ</t>
    </rPh>
    <rPh sb="4" eb="5">
      <t>ショ</t>
    </rPh>
    <phoneticPr fontId="83"/>
  </si>
  <si>
    <t>・</t>
  </si>
  <si>
    <t>通　　知　　書</t>
    <rPh sb="0" eb="1">
      <t>ツウ</t>
    </rPh>
    <rPh sb="3" eb="4">
      <t>チ</t>
    </rPh>
    <rPh sb="6" eb="7">
      <t>ショ</t>
    </rPh>
    <phoneticPr fontId="82"/>
  </si>
  <si>
    <t>受注者</t>
    <rPh sb="0" eb="3">
      <t>ジュチュウシャシャ</t>
    </rPh>
    <phoneticPr fontId="83"/>
  </si>
  <si>
    <t>細　　　別</t>
    <rPh sb="0" eb="1">
      <t>ホソ</t>
    </rPh>
    <rPh sb="4" eb="5">
      <t>ベツ</t>
    </rPh>
    <phoneticPr fontId="82"/>
  </si>
  <si>
    <t>回答</t>
    <rPh sb="0" eb="2">
      <t>カイトウ</t>
    </rPh>
    <phoneticPr fontId="83"/>
  </si>
  <si>
    <t>記</t>
    <rPh sb="0" eb="1">
      <t>キ</t>
    </rPh>
    <phoneticPr fontId="5"/>
  </si>
  <si>
    <t>様式－５（４）</t>
    <rPh sb="0" eb="2">
      <t>ヨウシキ</t>
    </rPh>
    <phoneticPr fontId="82"/>
  </si>
  <si>
    <t>　　　修補、改造箇所及び補修内容</t>
    <rPh sb="10" eb="11">
      <t>オヨ</t>
    </rPh>
    <rPh sb="12" eb="14">
      <t>ホシュウ</t>
    </rPh>
    <rPh sb="14" eb="16">
      <t>ナイヨウ</t>
    </rPh>
    <phoneticPr fontId="83"/>
  </si>
  <si>
    <t>ＶＥ提案書</t>
    <rPh sb="2" eb="5">
      <t>テイアンショ</t>
    </rPh>
    <phoneticPr fontId="83"/>
  </si>
  <si>
    <t>物品管理簿登記</t>
  </si>
  <si>
    <t>・環境保全の工夫　等</t>
  </si>
  <si>
    <t>監督員</t>
    <rPh sb="0" eb="3">
      <t>カントクイン</t>
    </rPh>
    <phoneticPr fontId="83"/>
  </si>
  <si>
    <t>現　場
代理人</t>
    <rPh sb="0" eb="1">
      <t>ウツツ</t>
    </rPh>
    <rPh sb="2" eb="3">
      <t>バ</t>
    </rPh>
    <rPh sb="4" eb="7">
      <t>ダイリニン</t>
    </rPh>
    <phoneticPr fontId="83"/>
  </si>
  <si>
    <t>写真、図面等</t>
  </si>
  <si>
    <t>被害の程度　</t>
  </si>
  <si>
    <t>主　任
（監　理）
技術者</t>
    <rPh sb="0" eb="1">
      <t>シュ</t>
    </rPh>
    <rPh sb="2" eb="3">
      <t>ニン</t>
    </rPh>
    <rPh sb="5" eb="6">
      <t>ラン</t>
    </rPh>
    <rPh sb="7" eb="8">
      <t>リ</t>
    </rPh>
    <rPh sb="10" eb="13">
      <t>ギジュツシャ</t>
    </rPh>
    <phoneticPr fontId="83"/>
  </si>
  <si>
    <t>記</t>
    <rPh sb="0" eb="1">
      <t>キ</t>
    </rPh>
    <phoneticPr fontId="83"/>
  </si>
  <si>
    <t>材料名</t>
    <rPh sb="0" eb="2">
      <t>ザイリョウ</t>
    </rPh>
    <rPh sb="2" eb="3">
      <t>メイ</t>
    </rPh>
    <phoneticPr fontId="83"/>
  </si>
  <si>
    <t>指定部分に係る
請負代金額</t>
  </si>
  <si>
    <t>確　　認　　欄</t>
    <rPh sb="0" eb="1">
      <t>アキラ</t>
    </rPh>
    <rPh sb="3" eb="4">
      <t>シノブ</t>
    </rPh>
    <rPh sb="6" eb="7">
      <t>ラン</t>
    </rPh>
    <phoneticPr fontId="83"/>
  </si>
  <si>
    <t>確認年月日</t>
    <rPh sb="0" eb="2">
      <t>カクニン</t>
    </rPh>
    <rPh sb="2" eb="5">
      <t>ネンガッピ</t>
    </rPh>
    <phoneticPr fontId="83"/>
  </si>
  <si>
    <t>確認方法</t>
    <rPh sb="0" eb="2">
      <t>カクニン</t>
    </rPh>
    <rPh sb="2" eb="4">
      <t>ホウホウ</t>
    </rPh>
    <phoneticPr fontId="83"/>
  </si>
  <si>
    <t>確認印</t>
    <rPh sb="0" eb="3">
      <t>カクニンイン</t>
    </rPh>
    <phoneticPr fontId="83"/>
  </si>
  <si>
    <t>様式－１１</t>
    <rPh sb="0" eb="2">
      <t>ヨウシキ</t>
    </rPh>
    <phoneticPr fontId="82"/>
  </si>
  <si>
    <t>受注者名：</t>
    <rPh sb="0" eb="3">
      <t>ジュチュウシャ</t>
    </rPh>
    <rPh sb="3" eb="4">
      <t>メイ</t>
    </rPh>
    <phoneticPr fontId="82"/>
  </si>
  <si>
    <t>現場代理人名等：</t>
    <rPh sb="0" eb="2">
      <t>ゲンバ</t>
    </rPh>
    <rPh sb="2" eb="5">
      <t>ダイリニン</t>
    </rPh>
    <rPh sb="5" eb="6">
      <t>ナ</t>
    </rPh>
    <rPh sb="6" eb="7">
      <t>ナド</t>
    </rPh>
    <phoneticPr fontId="82"/>
  </si>
  <si>
    <t>・コンクリート二次製品等の代替材の適用</t>
  </si>
  <si>
    <t>確認時期項目</t>
    <rPh sb="0" eb="2">
      <t>カクニン</t>
    </rPh>
    <rPh sb="2" eb="4">
      <t>ジキ</t>
    </rPh>
    <rPh sb="4" eb="6">
      <t>コウモク</t>
    </rPh>
    <phoneticPr fontId="82"/>
  </si>
  <si>
    <t>様式－３１</t>
    <rPh sb="0" eb="2">
      <t>ヨウシキ</t>
    </rPh>
    <phoneticPr fontId="83"/>
  </si>
  <si>
    <t>監督職員名：</t>
    <rPh sb="0" eb="2">
      <t>カントク</t>
    </rPh>
    <rPh sb="2" eb="4">
      <t>ショクイン</t>
    </rPh>
    <rPh sb="4" eb="5">
      <t>ナ</t>
    </rPh>
    <phoneticPr fontId="82"/>
  </si>
  <si>
    <t>確認実施日等</t>
    <rPh sb="0" eb="2">
      <t>カクニン</t>
    </rPh>
    <rPh sb="2" eb="5">
      <t>ジッシビ</t>
    </rPh>
    <rPh sb="5" eb="6">
      <t>ナド</t>
    </rPh>
    <phoneticPr fontId="82"/>
  </si>
  <si>
    <t>請負代金相当額は出来高金額（工事請負契約書第38条第2項に基づく既済部分検査後の協議済額）とする。</t>
  </si>
  <si>
    <t>直接工事費</t>
    <rPh sb="0" eb="2">
      <t>チョクセツ</t>
    </rPh>
    <rPh sb="2" eb="5">
      <t>コウジヒ</t>
    </rPh>
    <phoneticPr fontId="83"/>
  </si>
  <si>
    <t>確　　認　　書</t>
    <rPh sb="0" eb="1">
      <t>アキラ</t>
    </rPh>
    <rPh sb="3" eb="4">
      <t>シノブ</t>
    </rPh>
    <rPh sb="6" eb="7">
      <t>ショ</t>
    </rPh>
    <phoneticPr fontId="82"/>
  </si>
  <si>
    <t>事　　故　　速　　報　　（第　　報）</t>
  </si>
  <si>
    <t>（受注者名、第三者名等）</t>
    <rPh sb="1" eb="4">
      <t>ジュチュウシャ</t>
    </rPh>
    <rPh sb="4" eb="5">
      <t>メイ</t>
    </rPh>
    <rPh sb="6" eb="9">
      <t>ダイサンシャ</t>
    </rPh>
    <rPh sb="9" eb="10">
      <t>メイ</t>
    </rPh>
    <rPh sb="10" eb="11">
      <t>トウ</t>
    </rPh>
    <phoneticPr fontId="83"/>
  </si>
  <si>
    <t>様式－１９</t>
    <rPh sb="0" eb="2">
      <t>ヨウシキ</t>
    </rPh>
    <phoneticPr fontId="83"/>
  </si>
  <si>
    <t>　　　年　　　月　　　日　　　時　　　分受信</t>
  </si>
  <si>
    <t>発信者</t>
  </si>
  <si>
    <t>受信者</t>
  </si>
  <si>
    <t>事故発生月日</t>
  </si>
  <si>
    <t>　  　　年　  　　月　  　　日（ 　 　）　  　 　時　    　　分</t>
  </si>
  <si>
    <t>事故発生場所</t>
  </si>
  <si>
    <t>まで</t>
  </si>
  <si>
    <t>事故の内訳</t>
    <rPh sb="0" eb="2">
      <t>ジコ</t>
    </rPh>
    <rPh sb="3" eb="5">
      <t>ウチワケ</t>
    </rPh>
    <phoneticPr fontId="83"/>
  </si>
  <si>
    <t>氏　　名</t>
  </si>
  <si>
    <t>職　　種　</t>
  </si>
  <si>
    <t>品　質　管　理　図　表</t>
    <rPh sb="0" eb="1">
      <t>ヒン</t>
    </rPh>
    <rPh sb="2" eb="3">
      <t>シツ</t>
    </rPh>
    <phoneticPr fontId="83"/>
  </si>
  <si>
    <t>備　　考（病院名等）</t>
  </si>
  <si>
    <t>天候表、気温表、湿度表、雨量表、積雪表、風速表等工期中と過去の平均とを対照し最寄気象台等の証明等をうけること。　</t>
  </si>
  <si>
    <t>事故レベル（「Ⅰ軽微な事故」「Ⅱ重度の事故」「Ⅲ死亡等重大な事故」）等</t>
  </si>
  <si>
    <t>実施工程　％</t>
    <rPh sb="0" eb="2">
      <t>ジッシ</t>
    </rPh>
    <rPh sb="2" eb="4">
      <t>コウテイ</t>
    </rPh>
    <phoneticPr fontId="82"/>
  </si>
  <si>
    <t>備　考</t>
    <rPh sb="0" eb="1">
      <t>ソノウ</t>
    </rPh>
    <rPh sb="2" eb="3">
      <t>コウ</t>
    </rPh>
    <phoneticPr fontId="83"/>
  </si>
  <si>
    <t>※関係機関（労働基準監督署、警察署等）対応状況</t>
    <rPh sb="1" eb="3">
      <t>カンケイ</t>
    </rPh>
    <rPh sb="3" eb="5">
      <t>キカン</t>
    </rPh>
    <rPh sb="6" eb="8">
      <t>ロウドウ</t>
    </rPh>
    <rPh sb="8" eb="10">
      <t>キジュン</t>
    </rPh>
    <rPh sb="10" eb="13">
      <t>カントクショ</t>
    </rPh>
    <rPh sb="14" eb="17">
      <t>ケイサツショ</t>
    </rPh>
    <rPh sb="17" eb="18">
      <t>トウ</t>
    </rPh>
    <rPh sb="19" eb="21">
      <t>タイオウ</t>
    </rPh>
    <rPh sb="21" eb="23">
      <t>ジョウキョウ</t>
    </rPh>
    <phoneticPr fontId="83"/>
  </si>
  <si>
    <t>指定部分引渡書</t>
  </si>
  <si>
    <t>係</t>
    <rPh sb="0" eb="1">
      <t>カカリ</t>
    </rPh>
    <phoneticPr fontId="5"/>
  </si>
  <si>
    <t>　 ・被災者の装備、自然環境の状況（河川水位等）</t>
    <rPh sb="10" eb="12">
      <t>シゼン</t>
    </rPh>
    <rPh sb="12" eb="14">
      <t>カンキョウ</t>
    </rPh>
    <rPh sb="15" eb="17">
      <t>ジョウキョウ</t>
    </rPh>
    <rPh sb="18" eb="20">
      <t>カセン</t>
    </rPh>
    <rPh sb="20" eb="22">
      <t>スイイ</t>
    </rPh>
    <rPh sb="22" eb="23">
      <t>トウ</t>
    </rPh>
    <phoneticPr fontId="83"/>
  </si>
  <si>
    <t>2．使用部分</t>
  </si>
  <si>
    <t xml:space="preserve"> 　・物的被害の場合は、規模、被害額等</t>
  </si>
  <si>
    <t>　 ・労働基準監督署・警察署への届・通報年月日、検証取調べ等の内容</t>
    <rPh sb="3" eb="5">
      <t>ロウドウ</t>
    </rPh>
    <rPh sb="5" eb="7">
      <t>キジュン</t>
    </rPh>
    <rPh sb="7" eb="10">
      <t>カントクショ</t>
    </rPh>
    <rPh sb="11" eb="13">
      <t>ケイサツ</t>
    </rPh>
    <rPh sb="13" eb="14">
      <t>ショ</t>
    </rPh>
    <rPh sb="16" eb="17">
      <t>トドケ</t>
    </rPh>
    <rPh sb="18" eb="23">
      <t>ツウホウネンガッピ</t>
    </rPh>
    <rPh sb="24" eb="26">
      <t>ケンショウ</t>
    </rPh>
    <rPh sb="26" eb="27">
      <t>ト</t>
    </rPh>
    <rPh sb="27" eb="28">
      <t>シラ</t>
    </rPh>
    <rPh sb="29" eb="30">
      <t>トウ</t>
    </rPh>
    <rPh sb="31" eb="33">
      <t>ナイヨウ</t>
    </rPh>
    <phoneticPr fontId="83"/>
  </si>
  <si>
    <t>（受注者名）</t>
    <rPh sb="1" eb="3">
      <t>ジュチュウ</t>
    </rPh>
    <rPh sb="3" eb="4">
      <t>シャ</t>
    </rPh>
    <rPh sb="4" eb="5">
      <t>メイ</t>
    </rPh>
    <phoneticPr fontId="82"/>
  </si>
  <si>
    <t>※</t>
  </si>
  <si>
    <t>　　　数　　　　　　　　量</t>
  </si>
  <si>
    <t>様式－１６</t>
    <rPh sb="0" eb="2">
      <t>ヨウシキ</t>
    </rPh>
    <phoneticPr fontId="82"/>
  </si>
  <si>
    <t>①事故現場の平面図及び簡単な状況図を添付すること。</t>
  </si>
  <si>
    <t>工　事　履　行　報　告　書</t>
    <rPh sb="0" eb="1">
      <t>コウ</t>
    </rPh>
    <rPh sb="2" eb="3">
      <t>コト</t>
    </rPh>
    <rPh sb="4" eb="5">
      <t>クツ</t>
    </rPh>
    <rPh sb="6" eb="7">
      <t>ギョウ</t>
    </rPh>
    <rPh sb="8" eb="9">
      <t>ホウ</t>
    </rPh>
    <rPh sb="10" eb="11">
      <t>コク</t>
    </rPh>
    <rPh sb="12" eb="13">
      <t>ショ</t>
    </rPh>
    <phoneticPr fontId="82"/>
  </si>
  <si>
    <t>備　　考</t>
    <rPh sb="0" eb="1">
      <t>ソナエ</t>
    </rPh>
    <rPh sb="3" eb="4">
      <t>コウ</t>
    </rPh>
    <phoneticPr fontId="82"/>
  </si>
  <si>
    <t>（記事欄）</t>
    <rPh sb="1" eb="3">
      <t>キジ</t>
    </rPh>
    <rPh sb="3" eb="4">
      <t>ラン</t>
    </rPh>
    <phoneticPr fontId="82"/>
  </si>
  <si>
    <t>主　任
（監理）
技術者</t>
    <rPh sb="0" eb="1">
      <t>シュ</t>
    </rPh>
    <rPh sb="2" eb="3">
      <t>ニン</t>
    </rPh>
    <rPh sb="5" eb="6">
      <t>ラン</t>
    </rPh>
    <rPh sb="6" eb="7">
      <t>リ</t>
    </rPh>
    <rPh sb="9" eb="12">
      <t>ギジュツシャ</t>
    </rPh>
    <phoneticPr fontId="83"/>
  </si>
  <si>
    <t>様式－１５</t>
    <rPh sb="0" eb="2">
      <t>ヨウシキ</t>
    </rPh>
    <phoneticPr fontId="86"/>
  </si>
  <si>
    <t>至</t>
    <rPh sb="0" eb="1">
      <t>イタ</t>
    </rPh>
    <phoneticPr fontId="83"/>
  </si>
  <si>
    <t>自</t>
  </si>
  <si>
    <t>4．</t>
  </si>
  <si>
    <t>至</t>
  </si>
  <si>
    <t>1．おもな作業内容の欄は、貸付機械を二工種以上の異なる作業に使用したときは、運転時間又は運転日数の最も多い作業内容を記入する。</t>
    <rPh sb="5" eb="7">
      <t>サギョウ</t>
    </rPh>
    <rPh sb="7" eb="9">
      <t>ナイヨウ</t>
    </rPh>
    <rPh sb="10" eb="11">
      <t>ラン</t>
    </rPh>
    <rPh sb="13" eb="15">
      <t>カシツケ</t>
    </rPh>
    <rPh sb="15" eb="17">
      <t>キカイ</t>
    </rPh>
    <rPh sb="18" eb="19">
      <t>ニコウ</t>
    </rPh>
    <rPh sb="19" eb="20">
      <t>コウ</t>
    </rPh>
    <rPh sb="20" eb="21">
      <t>シュ</t>
    </rPh>
    <rPh sb="21" eb="23">
      <t>イジョウ</t>
    </rPh>
    <rPh sb="24" eb="25">
      <t>コト</t>
    </rPh>
    <rPh sb="27" eb="29">
      <t>サギョウ</t>
    </rPh>
    <rPh sb="30" eb="32">
      <t>シヨウ</t>
    </rPh>
    <rPh sb="38" eb="40">
      <t>ウンテン</t>
    </rPh>
    <rPh sb="40" eb="42">
      <t>ジカン</t>
    </rPh>
    <rPh sb="42" eb="43">
      <t>マタ</t>
    </rPh>
    <rPh sb="44" eb="46">
      <t>ウンテン</t>
    </rPh>
    <rPh sb="46" eb="48">
      <t>ニッスウ</t>
    </rPh>
    <rPh sb="49" eb="50">
      <t>モット</t>
    </rPh>
    <rPh sb="51" eb="52">
      <t>オオ</t>
    </rPh>
    <phoneticPr fontId="88"/>
  </si>
  <si>
    <t>現場　代理人</t>
    <rPh sb="0" eb="2">
      <t>ゲンバ</t>
    </rPh>
    <rPh sb="3" eb="6">
      <t>ダイリニン</t>
    </rPh>
    <phoneticPr fontId="5"/>
  </si>
  <si>
    <t>様式－１８</t>
    <rPh sb="0" eb="2">
      <t>ヨウシキ</t>
    </rPh>
    <phoneticPr fontId="83"/>
  </si>
  <si>
    <t>請 負 代 金 額</t>
  </si>
  <si>
    <t>出来高予定額を記入すること。</t>
  </si>
  <si>
    <t>渋川市石原１００</t>
    <rPh sb="0" eb="3">
      <t>シブカワシ</t>
    </rPh>
    <rPh sb="3" eb="5">
      <t>イシハラ</t>
    </rPh>
    <phoneticPr fontId="5"/>
  </si>
  <si>
    <t>様式－３４(2)</t>
    <rPh sb="0" eb="2">
      <t>ヨウシキ</t>
    </rPh>
    <phoneticPr fontId="83"/>
  </si>
  <si>
    <t>○○年度</t>
    <rPh sb="2" eb="4">
      <t>ネンド</t>
    </rPh>
    <phoneticPr fontId="83"/>
  </si>
  <si>
    <t>修　補　完　了　届</t>
  </si>
  <si>
    <t>￥　△△△</t>
  </si>
  <si>
    <t>￥　×××</t>
  </si>
  <si>
    <t>指　定　部　分　完　成　通　知　書</t>
  </si>
  <si>
    <t>様式－１７</t>
    <rPh sb="0" eb="2">
      <t>ヨウシキ</t>
    </rPh>
    <phoneticPr fontId="83"/>
  </si>
  <si>
    <t>をもって完成したので工事請負</t>
  </si>
  <si>
    <t>様式－６（３）</t>
    <rPh sb="0" eb="2">
      <t>ヨウシキ</t>
    </rPh>
    <phoneticPr fontId="83"/>
  </si>
  <si>
    <t xml:space="preserve"> 　　創意工夫</t>
  </si>
  <si>
    <t>指定部分工期</t>
  </si>
  <si>
    <t>指定部分に対する請負代金額</t>
  </si>
  <si>
    <t>10%対象</t>
    <rPh sb="3" eb="5">
      <t>タイショウ</t>
    </rPh>
    <phoneticPr fontId="5"/>
  </si>
  <si>
    <t>契約数量（Ａ）</t>
  </si>
  <si>
    <t>・仮設備計画の工夫</t>
  </si>
  <si>
    <t>様式－２３</t>
    <rPh sb="0" eb="2">
      <t>ヨウシキ</t>
    </rPh>
    <phoneticPr fontId="83"/>
  </si>
  <si>
    <t>棄却点数</t>
    <rPh sb="0" eb="2">
      <t>キキャク</t>
    </rPh>
    <rPh sb="2" eb="4">
      <t>テンスウ</t>
    </rPh>
    <phoneticPr fontId="83"/>
  </si>
  <si>
    <t>カルバート工</t>
    <rPh sb="5" eb="6">
      <t>コウ</t>
    </rPh>
    <phoneticPr fontId="5"/>
  </si>
  <si>
    <t>様式－５（２）</t>
    <rPh sb="0" eb="2">
      <t>ヨウシキ</t>
    </rPh>
    <phoneticPr fontId="82"/>
  </si>
  <si>
    <t>出来形比率（Ｄ）％</t>
  </si>
  <si>
    <t>費目</t>
  </si>
  <si>
    <t>c</t>
  </si>
  <si>
    <t>年</t>
    <rPh sb="0" eb="1">
      <t>ネン</t>
    </rPh>
    <phoneticPr fontId="82"/>
  </si>
  <si>
    <t>工種</t>
  </si>
  <si>
    <t>構成比（Ｂ）</t>
  </si>
  <si>
    <t>前回までの出来形数量</t>
  </si>
  <si>
    <t>今回出来形数量</t>
  </si>
  <si>
    <t>様式－１（２）</t>
    <rPh sb="0" eb="2">
      <t>ヨウシキ</t>
    </rPh>
    <phoneticPr fontId="83"/>
  </si>
  <si>
    <t>a</t>
  </si>
  <si>
    <t>今回までの出来形累計数量（Ｃ）</t>
  </si>
  <si>
    <t>共通仮設費</t>
    <rPh sb="0" eb="2">
      <t>キョウツウ</t>
    </rPh>
    <rPh sb="2" eb="4">
      <t>カセツ</t>
    </rPh>
    <rPh sb="4" eb="5">
      <t>ヒ</t>
    </rPh>
    <phoneticPr fontId="83"/>
  </si>
  <si>
    <t>様式－１９</t>
    <rPh sb="0" eb="2">
      <t>ヨウシキ</t>
    </rPh>
    <phoneticPr fontId="89"/>
  </si>
  <si>
    <t>年月日：</t>
    <rPh sb="0" eb="3">
      <t>ネンガッピ</t>
    </rPh>
    <phoneticPr fontId="89"/>
  </si>
  <si>
    <t>　　　　　　　　　　　　　　　　　　　　　　　　　　　年　　　　月　　　　日</t>
  </si>
  <si>
    <t>　　　修補部分については、下記のとおり完了しましたのでお届けいたします。</t>
  </si>
  <si>
    <t>　　　契　　約　　額</t>
  </si>
  <si>
    <t>b</t>
  </si>
  <si>
    <t>工事関係書類の統一化　対象書類一覧</t>
    <rPh sb="0" eb="6">
      <t>コウジカンケイショルイ</t>
    </rPh>
    <rPh sb="7" eb="10">
      <t>トウイツカ</t>
    </rPh>
    <rPh sb="11" eb="15">
      <t>タイショウショルイ</t>
    </rPh>
    <rPh sb="15" eb="17">
      <t>イチラン</t>
    </rPh>
    <phoneticPr fontId="83"/>
  </si>
  <si>
    <t>　　　工  事  場　所</t>
  </si>
  <si>
    <t>様式－３０</t>
    <rPh sb="0" eb="2">
      <t>ヨウシキ</t>
    </rPh>
    <phoneticPr fontId="82"/>
  </si>
  <si>
    <t>－－－－－－－－－－－－－－－－－－－－－－－－－－－－－－－－－－－－－－－</t>
  </si>
  <si>
    <t>）する。</t>
  </si>
  <si>
    <t>備　　　　　考</t>
  </si>
  <si>
    <t>工　期　延　期　届</t>
    <rPh sb="6" eb="7">
      <t>キ</t>
    </rPh>
    <rPh sb="8" eb="9">
      <t>トドケ</t>
    </rPh>
    <phoneticPr fontId="82"/>
  </si>
  <si>
    <t>1．使用目的</t>
  </si>
  <si>
    <t>数　　　　量</t>
  </si>
  <si>
    <t>4．使用者</t>
  </si>
  <si>
    <t>引　　　　渡　　　　書</t>
  </si>
  <si>
    <t>（協議・承諾）には、いずれかに印をつける。</t>
  </si>
  <si>
    <t>として、発注者が作成する。</t>
  </si>
  <si>
    <t>として、受注者が作成する。</t>
  </si>
  <si>
    <t>延　長　工　期</t>
  </si>
  <si>
    <t>様式－２４</t>
    <rPh sb="0" eb="2">
      <t>ヨウシキ</t>
    </rPh>
    <phoneticPr fontId="84"/>
  </si>
  <si>
    <t>支　　給　　品　　受　　領　　書</t>
  </si>
  <si>
    <t>工事打合せ簿(指示、協議、通知、承諾、報告、提出）</t>
  </si>
  <si>
    <t>受注者　（住所）</t>
    <rPh sb="0" eb="2">
      <t>ジュチュウ</t>
    </rPh>
    <rPh sb="2" eb="3">
      <t>シャ</t>
    </rPh>
    <phoneticPr fontId="84"/>
  </si>
  <si>
    <t>（氏名）</t>
    <rPh sb="1" eb="3">
      <t>シメイ</t>
    </rPh>
    <phoneticPr fontId="84"/>
  </si>
  <si>
    <t>（現場代理人氏名）</t>
    <rPh sb="1" eb="3">
      <t>ゲンバ</t>
    </rPh>
    <rPh sb="3" eb="5">
      <t>ダイリ</t>
    </rPh>
    <rPh sb="5" eb="6">
      <t>ニン</t>
    </rPh>
    <rPh sb="6" eb="8">
      <t>シメイ</t>
    </rPh>
    <phoneticPr fontId="84"/>
  </si>
  <si>
    <t>　　　下記のとおり支給品を受領しました。</t>
  </si>
  <si>
    <t>契約年月日</t>
  </si>
  <si>
    <t>数量</t>
    <rPh sb="0" eb="2">
      <t>スウリョウ</t>
    </rPh>
    <phoneticPr fontId="83"/>
  </si>
  <si>
    <t>品　　　目</t>
  </si>
  <si>
    <t>　　　安全衛生</t>
  </si>
  <si>
    <t>住　所　</t>
    <rPh sb="0" eb="1">
      <t>ジュウ</t>
    </rPh>
    <rPh sb="2" eb="3">
      <t>ショ</t>
    </rPh>
    <phoneticPr fontId="5"/>
  </si>
  <si>
    <t>単　位</t>
  </si>
  <si>
    <t>銀行　金庫</t>
    <rPh sb="0" eb="2">
      <t>ギンコウ</t>
    </rPh>
    <rPh sb="3" eb="5">
      <t>キンコ</t>
    </rPh>
    <phoneticPr fontId="5"/>
  </si>
  <si>
    <t>数　　　　　　　　量</t>
  </si>
  <si>
    <t>備　　　　考</t>
  </si>
  <si>
    <t>前回まで</t>
  </si>
  <si>
    <t>様式－２５</t>
    <rPh sb="0" eb="2">
      <t>ヨウシキ</t>
    </rPh>
    <phoneticPr fontId="84"/>
  </si>
  <si>
    <t>支　　給　　品　　精　　算　　書</t>
  </si>
  <si>
    <r>
      <t>部分払金を請求する場合は、請求内訳書（部分払の場合又は</t>
    </r>
    <r>
      <rPr>
        <sz val="12"/>
        <color theme="1"/>
        <rFont val="ＭＳ 明朝"/>
      </rPr>
      <t>債務</t>
    </r>
    <r>
      <rPr>
        <sz val="12"/>
        <color auto="1"/>
        <rFont val="ＭＳ 明朝"/>
      </rPr>
      <t>の場合）を添付すること。</t>
    </r>
    <rPh sb="27" eb="29">
      <t>サイム</t>
    </rPh>
    <phoneticPr fontId="82"/>
  </si>
  <si>
    <t>（現場代理人氏名）</t>
  </si>
  <si>
    <t>全体工期</t>
  </si>
  <si>
    <t>品　　　　目</t>
  </si>
  <si>
    <t>支給数量</t>
  </si>
  <si>
    <t>残 数 量</t>
  </si>
  <si>
    <t>測点又は区別</t>
  </si>
  <si>
    <t>上記精算について調査したところ事実に相違ないことを証明する。</t>
  </si>
  <si>
    <t>　　　　　</t>
  </si>
  <si>
    <t>様式－２６</t>
    <rPh sb="0" eb="2">
      <t>ヨウシキ</t>
    </rPh>
    <phoneticPr fontId="82"/>
  </si>
  <si>
    <t>建設機械使用実績報告書</t>
  </si>
  <si>
    <t>令和</t>
    <rPh sb="0" eb="2">
      <t>レイワ</t>
    </rPh>
    <phoneticPr fontId="82"/>
  </si>
  <si>
    <t>月分</t>
    <rPh sb="0" eb="1">
      <t>ツキ</t>
    </rPh>
    <rPh sb="1" eb="2">
      <t>ブン</t>
    </rPh>
    <phoneticPr fontId="82"/>
  </si>
  <si>
    <t>建設機械名</t>
  </si>
  <si>
    <t>路線・河川名</t>
    <rPh sb="0" eb="2">
      <t>ロセン</t>
    </rPh>
    <rPh sb="3" eb="5">
      <t>カセン</t>
    </rPh>
    <rPh sb="5" eb="6">
      <t>メイ</t>
    </rPh>
    <phoneticPr fontId="83"/>
  </si>
  <si>
    <t>税込み</t>
    <rPh sb="0" eb="2">
      <t>ゼイコ</t>
    </rPh>
    <phoneticPr fontId="83"/>
  </si>
  <si>
    <t>建設機械
番号</t>
  </si>
  <si>
    <t>請求内訳書（債務）</t>
    <rPh sb="6" eb="8">
      <t>サイム</t>
    </rPh>
    <phoneticPr fontId="5"/>
  </si>
  <si>
    <t>おもな
作業内容</t>
  </si>
  <si>
    <t>おもな作業の作業量</t>
  </si>
  <si>
    <t>稼動状況</t>
  </si>
  <si>
    <t>維持修理費</t>
  </si>
  <si>
    <t>修理個所等</t>
  </si>
  <si>
    <t>支給品受領書</t>
  </si>
  <si>
    <t>運転時間</t>
  </si>
  <si>
    <t>時間</t>
    <rPh sb="0" eb="2">
      <t>ジカン</t>
    </rPh>
    <phoneticPr fontId="82"/>
  </si>
  <si>
    <t>円　  合計</t>
    <rPh sb="0" eb="1">
      <t>エン</t>
    </rPh>
    <rPh sb="4" eb="6">
      <t>ゴウケイ</t>
    </rPh>
    <phoneticPr fontId="5"/>
  </si>
  <si>
    <t>工期</t>
    <rPh sb="0" eb="1">
      <t>コウ</t>
    </rPh>
    <rPh sb="1" eb="2">
      <t>キ</t>
    </rPh>
    <phoneticPr fontId="83"/>
  </si>
  <si>
    <t>千円</t>
    <rPh sb="0" eb="2">
      <t>センエン</t>
    </rPh>
    <phoneticPr fontId="82"/>
  </si>
  <si>
    <t>様式－５（１）</t>
    <rPh sb="0" eb="2">
      <t>ヨウシキ</t>
    </rPh>
    <phoneticPr fontId="82"/>
  </si>
  <si>
    <t>2．おもな作業の作業量の欄は、おもな作業内容に欄に記入した作業の作業量を測定できるときに記入する。</t>
    <rPh sb="5" eb="7">
      <t>サギョウ</t>
    </rPh>
    <rPh sb="8" eb="10">
      <t>サギョウ</t>
    </rPh>
    <rPh sb="10" eb="11">
      <t>リョウ</t>
    </rPh>
    <rPh sb="12" eb="13">
      <t>ラン</t>
    </rPh>
    <rPh sb="18" eb="20">
      <t>サギョウ</t>
    </rPh>
    <rPh sb="20" eb="22">
      <t>ナイヨウ</t>
    </rPh>
    <rPh sb="23" eb="24">
      <t>ラン</t>
    </rPh>
    <rPh sb="25" eb="27">
      <t>キニュウ</t>
    </rPh>
    <rPh sb="29" eb="31">
      <t>サギョウ</t>
    </rPh>
    <rPh sb="32" eb="34">
      <t>サギョウ</t>
    </rPh>
    <rPh sb="34" eb="35">
      <t>リョウ</t>
    </rPh>
    <rPh sb="36" eb="38">
      <t>ソクテイ</t>
    </rPh>
    <rPh sb="44" eb="46">
      <t>キニュウ</t>
    </rPh>
    <phoneticPr fontId="88"/>
  </si>
  <si>
    <t>様式－２７</t>
    <rPh sb="0" eb="2">
      <t>ヨウシキ</t>
    </rPh>
    <phoneticPr fontId="83"/>
  </si>
  <si>
    <t>評価内容</t>
  </si>
  <si>
    <t>受注者　（住所）</t>
    <rPh sb="0" eb="2">
      <t>ジュチュウ</t>
    </rPh>
    <rPh sb="2" eb="3">
      <t>シャ</t>
    </rPh>
    <phoneticPr fontId="83"/>
  </si>
  <si>
    <t>（氏名）</t>
    <rPh sb="1" eb="3">
      <t>シメイ</t>
    </rPh>
    <phoneticPr fontId="83"/>
  </si>
  <si>
    <t>（現場代理人氏名）</t>
    <rPh sb="1" eb="3">
      <t>ゲンバ</t>
    </rPh>
    <rPh sb="3" eb="5">
      <t>ダイリ</t>
    </rPh>
    <rPh sb="5" eb="6">
      <t>ニン</t>
    </rPh>
    <rPh sb="6" eb="8">
      <t>シメイ</t>
    </rPh>
    <phoneticPr fontId="83"/>
  </si>
  <si>
    <t>しました。</t>
  </si>
  <si>
    <t>工事名</t>
    <rPh sb="0" eb="3">
      <t>コウジメイ</t>
    </rPh>
    <phoneticPr fontId="83"/>
  </si>
  <si>
    <t>建設機械名</t>
    <rPh sb="0" eb="2">
      <t>ケンセツ</t>
    </rPh>
    <rPh sb="2" eb="4">
      <t>キカイ</t>
    </rPh>
    <rPh sb="4" eb="5">
      <t>メイ</t>
    </rPh>
    <phoneticPr fontId="83"/>
  </si>
  <si>
    <t>型式</t>
    <rPh sb="0" eb="2">
      <t>カタシキ</t>
    </rPh>
    <phoneticPr fontId="83"/>
  </si>
  <si>
    <t>様式－２９</t>
    <rPh sb="0" eb="2">
      <t>ヨウシキ</t>
    </rPh>
    <phoneticPr fontId="83"/>
  </si>
  <si>
    <t>付属品</t>
    <rPh sb="0" eb="2">
      <t>フゾク</t>
    </rPh>
    <rPh sb="2" eb="3">
      <t>ヒン</t>
    </rPh>
    <phoneticPr fontId="83"/>
  </si>
  <si>
    <t>引渡しを
受けた場所</t>
    <rPh sb="0" eb="2">
      <t>ヒキワタ</t>
    </rPh>
    <rPh sb="5" eb="6">
      <t>ウ</t>
    </rPh>
    <rPh sb="8" eb="10">
      <t>バショ</t>
    </rPh>
    <phoneticPr fontId="83"/>
  </si>
  <si>
    <t>様式－１１</t>
    <rPh sb="0" eb="2">
      <t>ヨウシキ</t>
    </rPh>
    <phoneticPr fontId="83"/>
  </si>
  <si>
    <t>（工事価格のうち、現場労働者に関する健康保険、厚生年金保険及び雇用保険の法定の事業主負担額　　　　　　  円）</t>
  </si>
  <si>
    <t>名称</t>
    <rPh sb="0" eb="2">
      <t>メイショウ</t>
    </rPh>
    <phoneticPr fontId="83"/>
  </si>
  <si>
    <t>規格</t>
    <rPh sb="0" eb="2">
      <t>キカク</t>
    </rPh>
    <phoneticPr fontId="83"/>
  </si>
  <si>
    <t>借　受　人　　　（氏名）</t>
    <rPh sb="0" eb="3">
      <t>カリウケ</t>
    </rPh>
    <rPh sb="4" eb="5">
      <t>ニン</t>
    </rPh>
    <rPh sb="9" eb="11">
      <t>シメイ</t>
    </rPh>
    <phoneticPr fontId="83"/>
  </si>
  <si>
    <t>様式－２８</t>
    <rPh sb="0" eb="2">
      <t>ヨウシキ</t>
    </rPh>
    <phoneticPr fontId="84"/>
  </si>
  <si>
    <t>　その他</t>
    <rPh sb="3" eb="4">
      <t>タ</t>
    </rPh>
    <phoneticPr fontId="83"/>
  </si>
  <si>
    <t>品　　　　名</t>
  </si>
  <si>
    <t>規　　　　格</t>
  </si>
  <si>
    <t>工事事故速報</t>
    <rPh sb="0" eb="2">
      <t>コウジ</t>
    </rPh>
    <phoneticPr fontId="83"/>
  </si>
  <si>
    <t>摘　　　　　　要</t>
  </si>
  <si>
    <t>様式－２９</t>
    <rPh sb="0" eb="2">
      <t>ヨウシキ</t>
    </rPh>
    <phoneticPr fontId="82"/>
  </si>
  <si>
    <t>完　　成　　通　　知　　書</t>
  </si>
  <si>
    <t>下記工事は</t>
  </si>
  <si>
    <t>・作業環境の改善</t>
  </si>
  <si>
    <t>をもって完成したので工事請負契約書</t>
  </si>
  <si>
    <t>1．</t>
  </si>
  <si>
    <t>工　種</t>
  </si>
  <si>
    <t>略　　　　　　　図</t>
  </si>
  <si>
    <t>様式－２４</t>
    <rPh sb="0" eb="2">
      <t>ヨウシキ</t>
    </rPh>
    <phoneticPr fontId="83"/>
  </si>
  <si>
    <t>測定項目</t>
  </si>
  <si>
    <t>規 格 値</t>
  </si>
  <si>
    <t>　　　品質</t>
  </si>
  <si>
    <t>設計値</t>
  </si>
  <si>
    <t>実測値</t>
  </si>
  <si>
    <t>（書類名をクリックすると各シートへ移動します）</t>
    <rPh sb="12" eb="13">
      <t>カク</t>
    </rPh>
    <rPh sb="17" eb="19">
      <t>イドウ</t>
    </rPh>
    <phoneticPr fontId="5"/>
  </si>
  <si>
    <t>平 均 値</t>
  </si>
  <si>
    <t>＊最終学歴</t>
    <rPh sb="1" eb="2">
      <t>サイ</t>
    </rPh>
    <rPh sb="2" eb="3">
      <t>シュウ</t>
    </rPh>
    <rPh sb="3" eb="4">
      <t>ガク</t>
    </rPh>
    <rPh sb="4" eb="5">
      <t>レキ</t>
    </rPh>
    <phoneticPr fontId="82"/>
  </si>
  <si>
    <t>最 小 値</t>
  </si>
  <si>
    <t>データ数</t>
  </si>
  <si>
    <t>出来形合否判定総括表</t>
  </si>
  <si>
    <t>測点　</t>
    <rPh sb="0" eb="2">
      <t>ソクテン</t>
    </rPh>
    <phoneticPr fontId="83"/>
  </si>
  <si>
    <t>合否判定結果</t>
    <rPh sb="0" eb="2">
      <t>ゴウヒ</t>
    </rPh>
    <rPh sb="2" eb="4">
      <t>ハンテイ</t>
    </rPh>
    <rPh sb="4" eb="6">
      <t>ケッカ</t>
    </rPh>
    <phoneticPr fontId="83"/>
  </si>
  <si>
    <t>測定項目　　　　　　　　　　　　　</t>
  </si>
  <si>
    <t>所在地</t>
    <rPh sb="0" eb="3">
      <t>ショザイチ</t>
    </rPh>
    <phoneticPr fontId="83"/>
  </si>
  <si>
    <t>規格値</t>
    <rPh sb="0" eb="3">
      <t>キカクチ</t>
    </rPh>
    <phoneticPr fontId="83"/>
  </si>
  <si>
    <t>様式No.</t>
    <rPh sb="0" eb="2">
      <t>ヨウシキ</t>
    </rPh>
    <phoneticPr fontId="5"/>
  </si>
  <si>
    <t>判定</t>
    <rPh sb="0" eb="2">
      <t>ハンテイ</t>
    </rPh>
    <phoneticPr fontId="83"/>
  </si>
  <si>
    <t>天端
標高較差</t>
    <rPh sb="0" eb="2">
      <t>テンバ</t>
    </rPh>
    <rPh sb="3" eb="5">
      <t>ヒョウコウ</t>
    </rPh>
    <rPh sb="5" eb="7">
      <t>コウサ</t>
    </rPh>
    <phoneticPr fontId="83"/>
  </si>
  <si>
    <t>平均値</t>
    <rPh sb="0" eb="3">
      <t>ヘイキンチ</t>
    </rPh>
    <phoneticPr fontId="83"/>
  </si>
  <si>
    <t>最小値(差）</t>
    <rPh sb="0" eb="3">
      <t>サイショウチ</t>
    </rPh>
    <rPh sb="4" eb="5">
      <t>サ</t>
    </rPh>
    <phoneticPr fontId="83"/>
  </si>
  <si>
    <t>様式－３４(1)</t>
    <rPh sb="0" eb="2">
      <t>ヨウシキ</t>
    </rPh>
    <phoneticPr fontId="83"/>
  </si>
  <si>
    <t>様式－５（４）</t>
    <rPh sb="0" eb="2">
      <t>ヨウシキ</t>
    </rPh>
    <phoneticPr fontId="83"/>
  </si>
  <si>
    <t>（工事価格のうち、現場労働者に関する健康保険、厚生年金保険及び雇用保険の法定の事業主負担額         円）</t>
  </si>
  <si>
    <t>創意工夫・社会性等に関する実施状況</t>
  </si>
  <si>
    <t xml:space="preserve">  　工　事　名</t>
  </si>
  <si>
    <t>項　　　目</t>
  </si>
  <si>
    <r>
      <t xml:space="preserve">共済契約者名
</t>
    </r>
    <r>
      <rPr>
        <sz val="8"/>
        <color theme="1"/>
        <rFont val="游ゴシック"/>
      </rPr>
      <t>（法人または事業主氏名）</t>
    </r>
    <rPh sb="0" eb="2">
      <t>キョウサイ</t>
    </rPh>
    <rPh sb="2" eb="5">
      <t>ケイヤクシャ</t>
    </rPh>
    <rPh sb="5" eb="6">
      <t>メイ</t>
    </rPh>
    <rPh sb="16" eb="18">
      <t>シメイ</t>
    </rPh>
    <phoneticPr fontId="5"/>
  </si>
  <si>
    <t xml:space="preserve"> 自ら立案実施した創意工夫や技術力</t>
  </si>
  <si>
    <t>・施工管理の工夫</t>
  </si>
  <si>
    <t>・ＩＣＴ（情報通信技術）の活用　等</t>
  </si>
  <si>
    <t>・「少実績優良技術」の活用</t>
  </si>
  <si>
    <t>様式－２８</t>
    <rPh sb="0" eb="2">
      <t>ヨウシキ</t>
    </rPh>
    <phoneticPr fontId="83"/>
  </si>
  <si>
    <t>・試行技術及び「有用とされる技術」以外の新技術　の活用</t>
  </si>
  <si>
    <t>・土工、設備、電気の品質向上の工夫</t>
  </si>
  <si>
    <t>・コンクリートの材料、打設、養生の工夫</t>
  </si>
  <si>
    <t>・配筋、溶接作業等の工夫　等</t>
  </si>
  <si>
    <t>・安全衛生教育・講習会・パトロール等の工夫</t>
  </si>
  <si>
    <t>・仮設備の工夫</t>
  </si>
  <si>
    <t>現場発生品調書</t>
    <rPh sb="0" eb="2">
      <t>ゲンバ</t>
    </rPh>
    <rPh sb="2" eb="4">
      <t>ハッセイ</t>
    </rPh>
    <rPh sb="4" eb="5">
      <t>ヒン</t>
    </rPh>
    <rPh sb="5" eb="7">
      <t>チョウショ</t>
    </rPh>
    <phoneticPr fontId="83"/>
  </si>
  <si>
    <t>　　　契　　　　　約　　　　　　　　　</t>
  </si>
  <si>
    <t>・周辺環境への配慮</t>
  </si>
  <si>
    <t>・現場環境の周辺地域との調和</t>
  </si>
  <si>
    <t>地域社会や住民に対する貢献</t>
  </si>
  <si>
    <t>工程表（契約当初工程と現在迄の実際の工程及び延長工程の3工程を対象させ、詳細に記入すること。）</t>
  </si>
  <si>
    <t>・地域住民とのコミュニケーション</t>
  </si>
  <si>
    <t>（説明）</t>
    <rPh sb="1" eb="3">
      <t>セツメイ</t>
    </rPh>
    <phoneticPr fontId="83"/>
  </si>
  <si>
    <t>(添付図）</t>
    <rPh sb="1" eb="3">
      <t>テンプ</t>
    </rPh>
    <rPh sb="3" eb="4">
      <t>ズ</t>
    </rPh>
    <phoneticPr fontId="83"/>
  </si>
  <si>
    <t>説明資料は簡潔に作成するものとし、必要に応じて別葉とする</t>
  </si>
  <si>
    <t>（債務の場合）</t>
    <rPh sb="1" eb="3">
      <t>サイム</t>
    </rPh>
    <phoneticPr fontId="82"/>
  </si>
  <si>
    <t>上記b'の計算は債務工事以外の場合に使用し、債務工事の場合は、</t>
    <rPh sb="8" eb="10">
      <t>サイム</t>
    </rPh>
    <rPh sb="22" eb="24">
      <t>サイム</t>
    </rPh>
    <phoneticPr fontId="86"/>
  </si>
  <si>
    <t>※事故の原因、経緯、処置、種類（「墜落・転落」「飛来・落下」「切れ・こすれ」等）、</t>
    <rPh sb="1" eb="3">
      <t>ジコ</t>
    </rPh>
    <rPh sb="4" eb="6">
      <t>ゲンイン</t>
    </rPh>
    <rPh sb="7" eb="9">
      <t>ケイイ</t>
    </rPh>
    <rPh sb="10" eb="12">
      <t>ショチ</t>
    </rPh>
    <rPh sb="13" eb="15">
      <t>シュルイ</t>
    </rPh>
    <rPh sb="17" eb="19">
      <t>ツイラク</t>
    </rPh>
    <rPh sb="20" eb="22">
      <t>テンラク</t>
    </rPh>
    <rPh sb="24" eb="26">
      <t>ヒライ</t>
    </rPh>
    <rPh sb="27" eb="29">
      <t>ラッカ</t>
    </rPh>
    <rPh sb="31" eb="32">
      <t>キ</t>
    </rPh>
    <rPh sb="38" eb="39">
      <t>トウ</t>
    </rPh>
    <phoneticPr fontId="83"/>
  </si>
  <si>
    <t>協議の場合は、受信者を「受注者名」、発信者を「発注者名」</t>
    <rPh sb="0" eb="2">
      <t>キョウギ</t>
    </rPh>
    <rPh sb="3" eb="5">
      <t>バアイ</t>
    </rPh>
    <rPh sb="7" eb="10">
      <t>ジュシンシャ</t>
    </rPh>
    <rPh sb="18" eb="21">
      <t>ハッシンシャ</t>
    </rPh>
    <rPh sb="23" eb="27">
      <t>ハッチュウシャメイ</t>
    </rPh>
    <phoneticPr fontId="83"/>
  </si>
  <si>
    <t>下記工事の指定部分を工事請負契約書第39条第1項に基づき引渡します。</t>
  </si>
  <si>
    <t>市道○△□線</t>
    <rPh sb="0" eb="2">
      <t>シドウ</t>
    </rPh>
    <phoneticPr fontId="5"/>
  </si>
  <si>
    <t>承諾の場合は、受信者を『発注者名』、発信者を『受注者名』</t>
    <rPh sb="0" eb="2">
      <t>ショウダク</t>
    </rPh>
    <rPh sb="3" eb="5">
      <t>バアイ</t>
    </rPh>
    <rPh sb="7" eb="10">
      <t>ジュシンシャ</t>
    </rPh>
    <rPh sb="12" eb="16">
      <t>ハッチュウシャメイ</t>
    </rPh>
    <rPh sb="18" eb="21">
      <t>ハッシンシャ</t>
    </rPh>
    <rPh sb="23" eb="26">
      <t>ジュチュウシャ</t>
    </rPh>
    <rPh sb="26" eb="27">
      <t>メイ</t>
    </rPh>
    <phoneticPr fontId="83"/>
  </si>
  <si>
    <t>第32条第1項に基づき通知します。</t>
  </si>
  <si>
    <t>・災害時など地域への支援・行政などによる救援活動への協力  等</t>
  </si>
  <si>
    <t>項目</t>
    <rPh sb="0" eb="2">
      <t>コウモク</t>
    </rPh>
    <phoneticPr fontId="83"/>
  </si>
  <si>
    <t>備考欄</t>
    <rPh sb="0" eb="2">
      <t>ビコウ</t>
    </rPh>
    <rPh sb="2" eb="3">
      <t>ラン</t>
    </rPh>
    <phoneticPr fontId="83"/>
  </si>
  <si>
    <t>工期</t>
    <rPh sb="0" eb="2">
      <t>コウキ</t>
    </rPh>
    <phoneticPr fontId="83"/>
  </si>
  <si>
    <t>または</t>
  </si>
  <si>
    <t>契約</t>
    <rPh sb="0" eb="2">
      <t>ケイヤク</t>
    </rPh>
    <phoneticPr fontId="83"/>
  </si>
  <si>
    <t>完成</t>
    <rPh sb="0" eb="2">
      <t>カンセイ</t>
    </rPh>
    <phoneticPr fontId="83"/>
  </si>
  <si>
    <t>現場代理人</t>
    <rPh sb="0" eb="2">
      <t>ゲンバ</t>
    </rPh>
    <rPh sb="2" eb="5">
      <t>ダイリニン</t>
    </rPh>
    <phoneticPr fontId="83"/>
  </si>
  <si>
    <t>請負代金</t>
    <rPh sb="0" eb="2">
      <t>ウケオイ</t>
    </rPh>
    <rPh sb="2" eb="4">
      <t>ダイキン</t>
    </rPh>
    <phoneticPr fontId="83"/>
  </si>
  <si>
    <t>最終学歴</t>
    <rPh sb="0" eb="2">
      <t>サイシュウ</t>
    </rPh>
    <rPh sb="2" eb="4">
      <t>ガクレキ</t>
    </rPh>
    <phoneticPr fontId="83"/>
  </si>
  <si>
    <t>資格</t>
    <rPh sb="0" eb="2">
      <t>シカク</t>
    </rPh>
    <phoneticPr fontId="83"/>
  </si>
  <si>
    <t>出来形管理図表（出来形合否判定総括表）</t>
  </si>
  <si>
    <t>＊工事経歴</t>
    <rPh sb="1" eb="2">
      <t>コウ</t>
    </rPh>
    <rPh sb="2" eb="3">
      <t>ジ</t>
    </rPh>
    <rPh sb="3" eb="4">
      <t>キョウ</t>
    </rPh>
    <rPh sb="4" eb="5">
      <t>レキ</t>
    </rPh>
    <phoneticPr fontId="83"/>
  </si>
  <si>
    <t>会社名</t>
    <rPh sb="0" eb="3">
      <t>カイシャメイ</t>
    </rPh>
    <phoneticPr fontId="83"/>
  </si>
  <si>
    <t>代表者</t>
    <rPh sb="0" eb="3">
      <t>ダイヒョウシャ</t>
    </rPh>
    <phoneticPr fontId="83"/>
  </si>
  <si>
    <t>出来形管理図表</t>
  </si>
  <si>
    <t>現住所</t>
    <rPh sb="0" eb="3">
      <t>ゲンジュウショ</t>
    </rPh>
    <phoneticPr fontId="5"/>
  </si>
  <si>
    <t>基本情報入力シート</t>
    <rPh sb="0" eb="4">
      <t>キホンジョウホウ</t>
    </rPh>
    <rPh sb="4" eb="6">
      <t>ニュウリョク</t>
    </rPh>
    <phoneticPr fontId="83"/>
  </si>
  <si>
    <t>発注所属</t>
    <rPh sb="0" eb="2">
      <t>ハッチュウ</t>
    </rPh>
    <rPh sb="2" eb="4">
      <t>ショゾク</t>
    </rPh>
    <phoneticPr fontId="83"/>
  </si>
  <si>
    <t>部分使用承諾書</t>
  </si>
  <si>
    <t>付けをもって請負契約を締結した</t>
  </si>
  <si>
    <t>における下記の発生品を引き渡します。</t>
  </si>
  <si>
    <t>書　類　名　称　</t>
    <rPh sb="0" eb="1">
      <t>ショ</t>
    </rPh>
    <rPh sb="2" eb="3">
      <t>タグイ</t>
    </rPh>
    <rPh sb="4" eb="5">
      <t>ナ</t>
    </rPh>
    <rPh sb="6" eb="7">
      <t>ショウ</t>
    </rPh>
    <phoneticPr fontId="83"/>
  </si>
  <si>
    <t>請負代金内訳書</t>
  </si>
  <si>
    <t>支給品精算書</t>
  </si>
  <si>
    <t>材料確認書</t>
    <rPh sb="4" eb="5">
      <t>ショ</t>
    </rPh>
    <phoneticPr fontId="83"/>
  </si>
  <si>
    <t>段階確認書</t>
  </si>
  <si>
    <t>様式－１４</t>
    <rPh sb="0" eb="2">
      <t>ヨウシキ</t>
    </rPh>
    <phoneticPr fontId="83"/>
  </si>
  <si>
    <t>工事履行報告書</t>
  </si>
  <si>
    <t>工事出来高内訳書</t>
    <rPh sb="0" eb="2">
      <t>コウジ</t>
    </rPh>
    <rPh sb="4" eb="5">
      <t>タカ</t>
    </rPh>
    <phoneticPr fontId="83"/>
  </si>
  <si>
    <t>様式－１５</t>
    <rPh sb="0" eb="2">
      <t>ヨウシキ</t>
    </rPh>
    <phoneticPr fontId="83"/>
  </si>
  <si>
    <t>様式－１６</t>
    <rPh sb="0" eb="2">
      <t>ヨウシキ</t>
    </rPh>
    <phoneticPr fontId="83"/>
  </si>
  <si>
    <t>様式－２１</t>
    <rPh sb="0" eb="2">
      <t>ヨウシキ</t>
    </rPh>
    <phoneticPr fontId="83"/>
  </si>
  <si>
    <t>請求内訳書（部分払）</t>
  </si>
  <si>
    <t>修補完了届</t>
    <rPh sb="2" eb="4">
      <t>カンリョウ</t>
    </rPh>
    <rPh sb="4" eb="5">
      <t>トド</t>
    </rPh>
    <phoneticPr fontId="83"/>
  </si>
  <si>
    <t>様式－２５</t>
    <rPh sb="0" eb="2">
      <t>ヨウシキ</t>
    </rPh>
    <phoneticPr fontId="83"/>
  </si>
  <si>
    <t>様式－２６</t>
    <rPh sb="0" eb="2">
      <t>ヨウシキ</t>
    </rPh>
    <phoneticPr fontId="83"/>
  </si>
  <si>
    <t>様式－３０</t>
    <rPh sb="0" eb="2">
      <t>ヨウシキ</t>
    </rPh>
    <phoneticPr fontId="83"/>
  </si>
  <si>
    <t>引渡書</t>
  </si>
  <si>
    <t>創意工夫・社会性等に関する実施状況（説明資料）</t>
    <rPh sb="0" eb="2">
      <t>ソウイ</t>
    </rPh>
    <rPh sb="2" eb="4">
      <t>クフウ</t>
    </rPh>
    <rPh sb="5" eb="8">
      <t>シャカイセイ</t>
    </rPh>
    <rPh sb="8" eb="9">
      <t>トウ</t>
    </rPh>
    <rPh sb="10" eb="11">
      <t>カン</t>
    </rPh>
    <rPh sb="13" eb="15">
      <t>ジッシ</t>
    </rPh>
    <rPh sb="15" eb="17">
      <t>ジョウキョウ</t>
    </rPh>
    <rPh sb="18" eb="20">
      <t>セツメイ</t>
    </rPh>
    <rPh sb="20" eb="22">
      <t>シリョウ</t>
    </rPh>
    <phoneticPr fontId="83"/>
  </si>
  <si>
    <t>現場代理人等変更通知書</t>
    <rPh sb="0" eb="2">
      <t>ゲンバ</t>
    </rPh>
    <rPh sb="2" eb="5">
      <t>ダイリニン</t>
    </rPh>
    <rPh sb="5" eb="6">
      <t>トウ</t>
    </rPh>
    <rPh sb="6" eb="8">
      <t>ヘンコウ</t>
    </rPh>
    <rPh sb="8" eb="11">
      <t>ツウチショ</t>
    </rPh>
    <phoneticPr fontId="87"/>
  </si>
  <si>
    <t>工程表</t>
  </si>
  <si>
    <t>掛金収納書提出用台紙</t>
  </si>
  <si>
    <t>様式－３（１）</t>
    <rPh sb="0" eb="2">
      <t>ヨウシキ</t>
    </rPh>
    <phoneticPr fontId="83"/>
  </si>
  <si>
    <t>現場代理人等通知書</t>
    <rPh sb="5" eb="6">
      <t>トウ</t>
    </rPh>
    <rPh sb="6" eb="9">
      <t>ツウチショ</t>
    </rPh>
    <phoneticPr fontId="87"/>
  </si>
  <si>
    <t>請求書（前払金、中間前払金、部分払金、指定部分完済払金、完成代金）</t>
  </si>
  <si>
    <t>様式－５（２）</t>
    <rPh sb="0" eb="2">
      <t>ヨウシキ</t>
    </rPh>
    <phoneticPr fontId="83"/>
  </si>
  <si>
    <t>様式－５（３）</t>
    <rPh sb="0" eb="2">
      <t>ヨウシキ</t>
    </rPh>
    <phoneticPr fontId="83"/>
  </si>
  <si>
    <t>様式－６（１）</t>
    <rPh sb="0" eb="2">
      <t>ヨウシキ</t>
    </rPh>
    <phoneticPr fontId="83"/>
  </si>
  <si>
    <t>様式－６（４）</t>
    <rPh sb="0" eb="2">
      <t>ヨウシキ</t>
    </rPh>
    <phoneticPr fontId="83"/>
  </si>
  <si>
    <t>様式－１（３）</t>
    <rPh sb="0" eb="2">
      <t>ヨウシキ</t>
    </rPh>
    <phoneticPr fontId="84"/>
  </si>
  <si>
    <t>市道○△□線道路改良工事</t>
    <rPh sb="0" eb="2">
      <t>シドウ</t>
    </rPh>
    <rPh sb="5" eb="6">
      <t>セン</t>
    </rPh>
    <rPh sb="6" eb="8">
      <t>ドウロ</t>
    </rPh>
    <rPh sb="8" eb="10">
      <t>カイリョウ</t>
    </rPh>
    <rPh sb="10" eb="12">
      <t>コウジ</t>
    </rPh>
    <phoneticPr fontId="5"/>
  </si>
  <si>
    <t xml:space="preserve"> ・担　当　者：</t>
    <rPh sb="2" eb="3">
      <t>タン</t>
    </rPh>
    <rPh sb="4" eb="5">
      <t>トウ</t>
    </rPh>
    <rPh sb="6" eb="7">
      <t>モノ</t>
    </rPh>
    <phoneticPr fontId="83"/>
  </si>
  <si>
    <t>登録番号</t>
    <rPh sb="0" eb="4">
      <t>トウロクバンゴウ</t>
    </rPh>
    <phoneticPr fontId="5"/>
  </si>
  <si>
    <t xml:space="preserve"> 8%対象</t>
    <rPh sb="3" eb="5">
      <t>タイショウ</t>
    </rPh>
    <phoneticPr fontId="5"/>
  </si>
  <si>
    <t>円　消費税</t>
    <rPh sb="0" eb="1">
      <t>エン</t>
    </rPh>
    <rPh sb="2" eb="5">
      <t>ショウヒゼイ</t>
    </rPh>
    <phoneticPr fontId="5"/>
  </si>
  <si>
    <t>請求書（前払金、中間前払金、部分払金、指定部分完済払金、完成代金）　※インボイス対応ver</t>
    <rPh sb="40" eb="42">
      <t>タイオウ</t>
    </rPh>
    <phoneticPr fontId="87"/>
  </si>
  <si>
    <t>規格</t>
    <rPh sb="0" eb="1">
      <t>タダシ</t>
    </rPh>
    <rPh sb="1" eb="2">
      <t>カク</t>
    </rPh>
    <phoneticPr fontId="82"/>
  </si>
  <si>
    <t>道路改良</t>
    <rPh sb="0" eb="4">
      <t>ドウロカイリョウ</t>
    </rPh>
    <phoneticPr fontId="5"/>
  </si>
  <si>
    <t>道路土工</t>
    <rPh sb="0" eb="4">
      <t>ドウロドコウ</t>
    </rPh>
    <phoneticPr fontId="5"/>
  </si>
  <si>
    <t>擁壁工</t>
    <rPh sb="0" eb="3">
      <t>ヨウヘキコウ</t>
    </rPh>
    <phoneticPr fontId="5"/>
  </si>
  <si>
    <t>仮設工</t>
    <rPh sb="0" eb="3">
      <t>カセツコウ</t>
    </rPh>
    <phoneticPr fontId="5"/>
  </si>
  <si>
    <t>令和9年4月1日であれば「2027/4/1」と記入して下さい</t>
    <rPh sb="0" eb="2">
      <t>レイワ</t>
    </rPh>
    <rPh sb="3" eb="4">
      <t>ネン</t>
    </rPh>
    <rPh sb="5" eb="6">
      <t>ガツ</t>
    </rPh>
    <rPh sb="7" eb="8">
      <t>ニチ</t>
    </rPh>
    <rPh sb="23" eb="25">
      <t>キニュウ</t>
    </rPh>
    <rPh sb="27" eb="28">
      <t>クダ</t>
    </rPh>
    <phoneticPr fontId="83"/>
  </si>
  <si>
    <t>舗装工</t>
    <rPh sb="0" eb="3">
      <t>ホソウコウ</t>
    </rPh>
    <phoneticPr fontId="5"/>
  </si>
  <si>
    <t>直接工事費</t>
    <rPh sb="0" eb="5">
      <t>チョクセツコウジヒ</t>
    </rPh>
    <phoneticPr fontId="5"/>
  </si>
  <si>
    <t>共通仮設費</t>
    <rPh sb="0" eb="5">
      <t>キョウツウカセツヒ</t>
    </rPh>
    <phoneticPr fontId="5"/>
  </si>
  <si>
    <t>純工事費</t>
    <rPh sb="0" eb="4">
      <t>ジュンコウジヒ</t>
    </rPh>
    <phoneticPr fontId="5"/>
  </si>
  <si>
    <t>現場管理費</t>
    <rPh sb="0" eb="5">
      <t>ゲンバカンリヒ</t>
    </rPh>
    <phoneticPr fontId="5"/>
  </si>
  <si>
    <t>工事原価</t>
    <rPh sb="0" eb="4">
      <t>コウジゲンカ</t>
    </rPh>
    <phoneticPr fontId="5"/>
  </si>
  <si>
    <t>一般管理費等</t>
    <rPh sb="0" eb="5">
      <t>イッパンカンリヒ</t>
    </rPh>
    <rPh sb="5" eb="6">
      <t>トウ</t>
    </rPh>
    <phoneticPr fontId="5"/>
  </si>
  <si>
    <t>式</t>
    <rPh sb="0" eb="1">
      <t>シキ</t>
    </rPh>
    <phoneticPr fontId="5"/>
  </si>
  <si>
    <t>課長</t>
    <rPh sb="0" eb="2">
      <t>カチョウ</t>
    </rPh>
    <phoneticPr fontId="83"/>
  </si>
  <si>
    <t>注：　押印を省略する場合は、以下に発行責任者及び担当者の氏名及び連絡先を記載すること。</t>
    <rPh sb="0" eb="1">
      <t>チュウ</t>
    </rPh>
    <rPh sb="3" eb="5">
      <t>オウイン</t>
    </rPh>
    <rPh sb="6" eb="8">
      <t>ショウリャク</t>
    </rPh>
    <rPh sb="10" eb="12">
      <t>バアイ</t>
    </rPh>
    <rPh sb="14" eb="16">
      <t>イカ</t>
    </rPh>
    <rPh sb="17" eb="23">
      <t>ハッコウセキニンシャオヨ</t>
    </rPh>
    <rPh sb="24" eb="27">
      <t>タントウシャ</t>
    </rPh>
    <rPh sb="28" eb="30">
      <t>シメイ</t>
    </rPh>
    <rPh sb="30" eb="31">
      <t>オヨ</t>
    </rPh>
    <rPh sb="32" eb="35">
      <t>レンラクサキ</t>
    </rPh>
    <rPh sb="36" eb="38">
      <t>キサイ</t>
    </rPh>
    <phoneticPr fontId="83"/>
  </si>
  <si>
    <t xml:space="preserve"> 発行責任者及び担当者</t>
    <rPh sb="1" eb="6">
      <t>ハッコウセキニンシャ</t>
    </rPh>
    <rPh sb="6" eb="7">
      <t>オヨ</t>
    </rPh>
    <rPh sb="8" eb="11">
      <t>タントウシャ</t>
    </rPh>
    <phoneticPr fontId="83"/>
  </si>
  <si>
    <t>（電話番号）</t>
    <rPh sb="1" eb="3">
      <t>デンワ</t>
    </rPh>
    <rPh sb="3" eb="5">
      <t>バンゴウ</t>
    </rPh>
    <phoneticPr fontId="83"/>
  </si>
  <si>
    <t>（電話番号）</t>
    <rPh sb="1" eb="3">
      <t>デンワ</t>
    </rPh>
    <rPh sb="3" eb="5">
      <t>バンゴウ</t>
    </rPh>
    <phoneticPr fontId="5"/>
  </si>
  <si>
    <t>様式－３（１）</t>
    <rPh sb="0" eb="2">
      <t>ヨウシキ</t>
    </rPh>
    <phoneticPr fontId="82"/>
  </si>
  <si>
    <t>様式－４（１）</t>
    <rPh sb="0" eb="2">
      <t>ヨウシキ</t>
    </rPh>
    <phoneticPr fontId="82"/>
  </si>
  <si>
    <t>様式－４（２）</t>
    <rPh sb="0" eb="2">
      <t>ヨウシキ</t>
    </rPh>
    <phoneticPr fontId="83"/>
  </si>
  <si>
    <t>様式－５（３）</t>
    <rPh sb="0" eb="2">
      <t>ヨウシキ</t>
    </rPh>
    <phoneticPr fontId="82"/>
  </si>
  <si>
    <t>工事請負契約書第63条第2項（1）により算出する。</t>
  </si>
  <si>
    <t>工事請負契約書第63条第2項（2）を採用した場合（中間前払金）は、次のとおり読み替えるものとする。</t>
  </si>
  <si>
    <t>様式－６（１）</t>
  </si>
  <si>
    <t>様式－６（２）</t>
  </si>
  <si>
    <t>様式－６（３）</t>
  </si>
  <si>
    <t>様式－６（４）</t>
  </si>
  <si>
    <t>　注：　押印を省略する場合は、以下に発行責任者及び担当者の氏名及び連絡先を記載すること。</t>
    <rPh sb="1" eb="2">
      <t>チュウ</t>
    </rPh>
    <rPh sb="4" eb="6">
      <t>オウイン</t>
    </rPh>
    <rPh sb="7" eb="9">
      <t>ショウリャク</t>
    </rPh>
    <rPh sb="11" eb="13">
      <t>バアイ</t>
    </rPh>
    <rPh sb="15" eb="17">
      <t>イカ</t>
    </rPh>
    <rPh sb="18" eb="24">
      <t>ハッコウセキニンシャオヨ</t>
    </rPh>
    <rPh sb="25" eb="28">
      <t>タントウシャ</t>
    </rPh>
    <rPh sb="29" eb="31">
      <t>シメイ</t>
    </rPh>
    <rPh sb="31" eb="32">
      <t>オヨ</t>
    </rPh>
    <rPh sb="33" eb="36">
      <t>レンラクサキ</t>
    </rPh>
    <rPh sb="37" eb="39">
      <t>キサイ</t>
    </rPh>
    <phoneticPr fontId="83"/>
  </si>
  <si>
    <t>（受注者）又は渋川市長</t>
    <rPh sb="1" eb="4">
      <t>ジュチュウシャ</t>
    </rPh>
    <rPh sb="5" eb="6">
      <t>マタ</t>
    </rPh>
    <rPh sb="7" eb="9">
      <t>シブカワ</t>
    </rPh>
    <rPh sb="9" eb="11">
      <t>シチョウ</t>
    </rPh>
    <phoneticPr fontId="5"/>
  </si>
  <si>
    <t>様式－３４</t>
    <rPh sb="0" eb="2">
      <t>ヨウシキ</t>
    </rPh>
    <phoneticPr fontId="83"/>
  </si>
  <si>
    <t>＊職           歴</t>
    <rPh sb="1" eb="2">
      <t>ショク</t>
    </rPh>
    <rPh sb="13" eb="14">
      <t>レキ</t>
    </rPh>
    <phoneticPr fontId="83"/>
  </si>
  <si>
    <t>　発注者 　受注者</t>
    <rPh sb="1" eb="4">
      <t>ハッチュウシャ</t>
    </rPh>
    <rPh sb="6" eb="9">
      <t>ジュチュウシャ</t>
    </rPh>
    <phoneticPr fontId="83"/>
  </si>
  <si>
    <t>　指示　　　協議　　　通知　　　承諾　　　報告　　　提出</t>
    <rPh sb="1" eb="3">
      <t>シジ</t>
    </rPh>
    <rPh sb="6" eb="8">
      <t>キョウギ</t>
    </rPh>
    <rPh sb="11" eb="13">
      <t>ツウチ</t>
    </rPh>
    <rPh sb="16" eb="18">
      <t>ショウダク</t>
    </rPh>
    <rPh sb="21" eb="23">
      <t>ホウコク</t>
    </rPh>
    <rPh sb="26" eb="28">
      <t>テイシュツ</t>
    </rPh>
    <phoneticPr fontId="83"/>
  </si>
  <si>
    <t>　工事請負契約書第35条第5項に基づき、下記工事の中間前金払の認定を請求します。</t>
    <rPh sb="8" eb="9">
      <t>ダイ</t>
    </rPh>
    <rPh sb="11" eb="12">
      <t>ジョウ</t>
    </rPh>
    <rPh sb="12" eb="13">
      <t>ダイ</t>
    </rPh>
    <rPh sb="14" eb="15">
      <t>コウ</t>
    </rPh>
    <rPh sb="16" eb="17">
      <t>モト</t>
    </rPh>
    <phoneticPr fontId="83"/>
  </si>
  <si>
    <t>渋川　太郎</t>
    <rPh sb="0" eb="2">
      <t>シブカワ</t>
    </rPh>
    <rPh sb="3" eb="5">
      <t>タロウ</t>
    </rPh>
    <phoneticPr fontId="5"/>
  </si>
  <si>
    <t>係</t>
    <rPh sb="0" eb="1">
      <t>カカリ</t>
    </rPh>
    <phoneticPr fontId="83"/>
  </si>
  <si>
    <t>星名　建市</t>
    <rPh sb="0" eb="1">
      <t>ホシ</t>
    </rPh>
    <rPh sb="1" eb="2">
      <t>ナ</t>
    </rPh>
    <rPh sb="3" eb="4">
      <t>タテ</t>
    </rPh>
    <rPh sb="4" eb="5">
      <t>シ</t>
    </rPh>
    <phoneticPr fontId="5"/>
  </si>
  <si>
    <t>令和9年4月2日であれば「2027/4/2」と記入して下さい</t>
    <rPh sb="0" eb="2">
      <t>レイワ</t>
    </rPh>
    <rPh sb="3" eb="4">
      <t>ネン</t>
    </rPh>
    <rPh sb="5" eb="6">
      <t>ガツ</t>
    </rPh>
    <rPh sb="7" eb="8">
      <t>ニチ</t>
    </rPh>
    <rPh sb="23" eb="25">
      <t>キニュウ</t>
    </rPh>
    <rPh sb="27" eb="28">
      <t>クダ</t>
    </rPh>
    <phoneticPr fontId="83"/>
  </si>
  <si>
    <r>
      <t>　　　　　　　　　　　　</t>
    </r>
    <r>
      <rPr>
        <sz val="11"/>
        <color theme="1"/>
        <rFont val="游ゴシック"/>
      </rPr>
      <t>円</t>
    </r>
    <rPh sb="12" eb="13">
      <t>エン</t>
    </rPh>
    <phoneticPr fontId="5"/>
  </si>
  <si>
    <t>名　称　</t>
    <rPh sb="0" eb="1">
      <t>ナ</t>
    </rPh>
    <rPh sb="2" eb="3">
      <t>ショウ</t>
    </rPh>
    <phoneticPr fontId="5"/>
  </si>
  <si>
    <t>　　　施工</t>
  </si>
  <si>
    <t>　　　新技術活用</t>
  </si>
  <si>
    <t>　　　地域への貢献等</t>
  </si>
  <si>
    <t>指示</t>
    <rPh sb="0" eb="2">
      <t>シジ</t>
    </rPh>
    <phoneticPr fontId="83"/>
  </si>
  <si>
    <t>提出</t>
    <rPh sb="0" eb="2">
      <t>テイシュツ</t>
    </rPh>
    <phoneticPr fontId="83"/>
  </si>
  <si>
    <t>受理</t>
    <rPh sb="0" eb="2">
      <t>ジュリ</t>
    </rPh>
    <phoneticPr fontId="83"/>
  </si>
  <si>
    <t>令和　年　月　日</t>
    <rPh sb="0" eb="2">
      <t>レイワ</t>
    </rPh>
    <rPh sb="3" eb="4">
      <t>ネン</t>
    </rPh>
    <rPh sb="5" eb="6">
      <t>ツキ</t>
    </rPh>
    <rPh sb="7" eb="8">
      <t>ニチ</t>
    </rPh>
    <phoneticPr fontId="5"/>
  </si>
  <si>
    <t>令和　年　月　日</t>
  </si>
  <si>
    <t>　</t>
  </si>
  <si>
    <t>※現場代理人と主任（監理）技術者が別人物の場合はシートをコピーしてそれぞれ作成すること（その場合、現場代理人の資格の記載は不要）</t>
    <rPh sb="1" eb="3">
      <t>ゲンバ</t>
    </rPh>
    <rPh sb="3" eb="6">
      <t>ダイリニン</t>
    </rPh>
    <rPh sb="7" eb="9">
      <t>シュニン</t>
    </rPh>
    <rPh sb="10" eb="12">
      <t>カンリ</t>
    </rPh>
    <rPh sb="13" eb="16">
      <t>ギジュツシャ</t>
    </rPh>
    <rPh sb="17" eb="18">
      <t>ベツ</t>
    </rPh>
    <rPh sb="18" eb="20">
      <t>ジンブツ</t>
    </rPh>
    <rPh sb="21" eb="23">
      <t>バアイ</t>
    </rPh>
    <rPh sb="37" eb="39">
      <t>サクセイ</t>
    </rPh>
    <rPh sb="46" eb="48">
      <t>バアイ</t>
    </rPh>
    <rPh sb="49" eb="51">
      <t>ゲンバ</t>
    </rPh>
    <rPh sb="51" eb="54">
      <t>ダイリニン</t>
    </rPh>
    <rPh sb="55" eb="57">
      <t>シカク</t>
    </rPh>
    <rPh sb="58" eb="60">
      <t>キサイ</t>
    </rPh>
    <rPh sb="61" eb="63">
      <t>フヨウ</t>
    </rPh>
    <phoneticPr fontId="5"/>
  </si>
  <si>
    <t>○○大学</t>
    <rPh sb="2" eb="4">
      <t>ダイガク</t>
    </rPh>
    <phoneticPr fontId="5"/>
  </si>
  <si>
    <t>主任　技術者</t>
    <rPh sb="0" eb="2">
      <t>シュニン</t>
    </rPh>
    <rPh sb="3" eb="6">
      <t>ギジュツシャ</t>
    </rPh>
    <phoneticPr fontId="5"/>
  </si>
  <si>
    <t>△△大学</t>
    <rPh sb="2" eb="4">
      <t>ダイガク</t>
    </rPh>
    <phoneticPr fontId="5"/>
  </si>
  <si>
    <t>渋川市石原１０００</t>
    <rPh sb="0" eb="3">
      <t>シブカワシ</t>
    </rPh>
    <rPh sb="3" eb="5">
      <t>イシハラ</t>
    </rPh>
    <phoneticPr fontId="5"/>
  </si>
  <si>
    <t>渋川建設株式会社</t>
    <rPh sb="0" eb="2">
      <t>シブカワ</t>
    </rPh>
    <rPh sb="2" eb="4">
      <t>ケンセツ</t>
    </rPh>
    <rPh sb="4" eb="8">
      <t>カブシキガイシャ</t>
    </rPh>
    <phoneticPr fontId="5"/>
  </si>
  <si>
    <t>渋川　代表</t>
    <rPh sb="0" eb="2">
      <t>シブカワ</t>
    </rPh>
    <rPh sb="3" eb="5">
      <t>ダイヒョウ</t>
    </rPh>
    <phoneticPr fontId="5"/>
  </si>
  <si>
    <t>０２７９－２２－１１１２</t>
  </si>
  <si>
    <t>　　　期　　　　　限　　　　　</t>
  </si>
  <si>
    <t>　　　完　　　　　了　　　　　　　</t>
  </si>
  <si>
    <t>　　　年　月　日</t>
    <rPh sb="3" eb="4">
      <t>ネン</t>
    </rPh>
    <rPh sb="5" eb="6">
      <t>ツキ</t>
    </rPh>
    <rPh sb="7" eb="8">
      <t>ニチ</t>
    </rPh>
    <phoneticPr fontId="5"/>
  </si>
</sst>
</file>

<file path=xl/styles.xml><?xml version="1.0" encoding="utf-8"?>
<styleSheet xmlns="http://schemas.openxmlformats.org/spreadsheetml/2006/main" xmlns:r="http://schemas.openxmlformats.org/officeDocument/2006/relationships" xmlns:mc="http://schemas.openxmlformats.org/markup-compatibility/2006">
  <numFmts count="12">
    <numFmt numFmtId="5" formatCode="&quot;¥&quot;#,##0;&quot;¥&quot;\-#,##0"/>
    <numFmt numFmtId="176" formatCode="&quot;¥&quot;#,##0_);[Red]\(&quot;¥&quot;#,##0\)"/>
    <numFmt numFmtId="177" formatCode="[DBNum3][$-411]ggge&quot;年&quot;m&quot;月&quot;d&quot;日&quot;"/>
    <numFmt numFmtId="178" formatCode="[$-411]ggge&quot;年&quot;m&quot;月&quot;d&quot;日&quot;;@"/>
    <numFmt numFmtId="179" formatCode="[$-F800]dddd\,\ mmmm\ dd\,\ yyyy"/>
    <numFmt numFmtId="180" formatCode="yyyy&quot;年&quot;m&quot;月&quot;d&quot;日&quot;;@"/>
    <numFmt numFmtId="181" formatCode="#,##0&quot;円&quot;\ ;[Red]\-#,##0&quot;円&quot;"/>
    <numFmt numFmtId="182" formatCode="#,##0&quot;円   &quot;"/>
    <numFmt numFmtId="183" formatCode="[DBNum3]#,##0;[Red]\-#,##0"/>
    <numFmt numFmtId="184" formatCode="[DBNum3]#,##0&quot;―&quot;"/>
    <numFmt numFmtId="185" formatCode="0_ "/>
    <numFmt numFmtId="186" formatCode="[DBNum3]&quot;¥&quot;#,##0;[Red]\-#,##0"/>
  </numFmts>
  <fonts count="90">
    <font>
      <sz val="11"/>
      <color theme="1"/>
      <name val="游ゴシック"/>
      <family val="3"/>
      <scheme val="minor"/>
    </font>
    <font>
      <sz val="11"/>
      <color auto="1"/>
      <name val="ＭＳ Ｐゴシック"/>
      <family val="3"/>
    </font>
    <font>
      <sz val="10"/>
      <color auto="1"/>
      <name val="ＭＳ 明朝"/>
      <family val="1"/>
    </font>
    <font>
      <sz val="11"/>
      <color theme="1"/>
      <name val="游ゴシック"/>
      <family val="3"/>
      <scheme val="minor"/>
    </font>
    <font>
      <sz val="11"/>
      <color auto="1"/>
      <name val="明朝"/>
      <family val="1"/>
    </font>
    <font>
      <sz val="6"/>
      <color auto="1"/>
      <name val="游ゴシック"/>
      <family val="3"/>
    </font>
    <font>
      <sz val="16"/>
      <color auto="1"/>
      <name val="ＭＳ Ｐゴシック"/>
      <family val="3"/>
    </font>
    <font>
      <sz val="10"/>
      <color auto="1"/>
      <name val="ＭＳ Ｐゴシック"/>
      <family val="3"/>
    </font>
    <font>
      <sz val="12"/>
      <color auto="1"/>
      <name val="ＭＳ Ｐゴシック"/>
      <family val="3"/>
    </font>
    <font>
      <sz val="11"/>
      <color theme="1"/>
      <name val="ＭＳ Ｐゴシック"/>
      <family val="3"/>
    </font>
    <font>
      <sz val="12"/>
      <color indexed="10"/>
      <name val="ＭＳ Ｐゴシック"/>
      <family val="3"/>
    </font>
    <font>
      <sz val="11"/>
      <color auto="1"/>
      <name val="ＭＳ 明朝"/>
      <family val="1"/>
    </font>
    <font>
      <sz val="12"/>
      <color auto="1"/>
      <name val="ＭＳ 明朝"/>
      <family val="1"/>
    </font>
    <font>
      <b/>
      <sz val="18"/>
      <color auto="1"/>
      <name val="ＭＳ 明朝"/>
      <family val="1"/>
    </font>
    <font>
      <sz val="12"/>
      <color theme="7"/>
      <name val="ＭＳ 明朝"/>
      <family val="1"/>
    </font>
    <font>
      <u/>
      <sz val="11"/>
      <color theme="10"/>
      <name val="游ゴシック"/>
      <family val="3"/>
      <scheme val="minor"/>
    </font>
    <font>
      <sz val="11"/>
      <color theme="7"/>
      <name val="游ゴシック"/>
      <family val="3"/>
      <scheme val="minor"/>
    </font>
    <font>
      <sz val="16"/>
      <color auto="1"/>
      <name val="明朝"/>
      <family val="1"/>
    </font>
    <font>
      <sz val="12"/>
      <color auto="1"/>
      <name val="明朝"/>
      <family val="1"/>
    </font>
    <font>
      <sz val="11"/>
      <color rgb="FFFF0000"/>
      <name val="ＭＳ Ｐゴシック"/>
      <family val="3"/>
    </font>
    <font>
      <sz val="18"/>
      <color auto="1"/>
      <name val="ＭＳ 明朝"/>
      <family val="1"/>
    </font>
    <font>
      <sz val="11"/>
      <color rgb="FFFF0000"/>
      <name val="ＭＳ 明朝"/>
      <family val="1"/>
    </font>
    <font>
      <sz val="16"/>
      <color auto="1"/>
      <name val="ＭＳ 明朝"/>
      <family val="1"/>
    </font>
    <font>
      <sz val="14"/>
      <color auto="1"/>
      <name val="明朝"/>
      <family val="1"/>
    </font>
    <font>
      <sz val="12"/>
      <color theme="1"/>
      <name val="ＭＳ 明朝"/>
      <family val="1"/>
    </font>
    <font>
      <sz val="11"/>
      <color theme="1"/>
      <name val="ＭＳ 明朝"/>
      <family val="1"/>
    </font>
    <font>
      <sz val="10"/>
      <color theme="1"/>
      <name val="ＭＳ 明朝"/>
      <family val="1"/>
    </font>
    <font>
      <b/>
      <sz val="16"/>
      <color theme="1"/>
      <name val="游ゴシック"/>
      <family val="3"/>
      <scheme val="minor"/>
    </font>
    <font>
      <sz val="9"/>
      <color theme="1"/>
      <name val="游ゴシック"/>
      <family val="3"/>
      <scheme val="minor"/>
    </font>
    <font>
      <sz val="11"/>
      <color theme="1"/>
      <name val="游ゴシック Light"/>
      <family val="3"/>
      <scheme val="major"/>
    </font>
    <font>
      <u/>
      <sz val="11"/>
      <color theme="1"/>
      <name val="游ゴシック"/>
      <family val="3"/>
      <scheme val="minor"/>
    </font>
    <font>
      <b/>
      <sz val="12"/>
      <color theme="1"/>
      <name val="游ゴシック"/>
      <family val="3"/>
      <scheme val="minor"/>
    </font>
    <font>
      <sz val="16"/>
      <color theme="1"/>
      <name val="游ゴシック"/>
      <family val="3"/>
      <scheme val="minor"/>
    </font>
    <font>
      <sz val="12"/>
      <color theme="1"/>
      <name val="游ゴシック"/>
      <family val="3"/>
      <scheme val="minor"/>
    </font>
    <font>
      <sz val="12"/>
      <color theme="1"/>
      <name val="ＭＳ Ｐゴシック"/>
      <family val="3"/>
    </font>
    <font>
      <sz val="12"/>
      <color theme="1"/>
      <name val="游ゴシック Light"/>
      <family val="3"/>
      <scheme val="major"/>
    </font>
    <font>
      <sz val="14"/>
      <color theme="1"/>
      <name val="游ゴシック Light"/>
      <family val="3"/>
      <scheme val="major"/>
    </font>
    <font>
      <sz val="14"/>
      <color theme="1"/>
      <name val="游ゴシック"/>
      <family val="3"/>
      <scheme val="minor"/>
    </font>
    <font>
      <b/>
      <sz val="11"/>
      <color theme="1"/>
      <name val="游ゴシック"/>
      <family val="3"/>
      <scheme val="minor"/>
    </font>
    <font>
      <strike/>
      <sz val="12"/>
      <color auto="1"/>
      <name val="ＭＳ 明朝"/>
      <family val="1"/>
    </font>
    <font>
      <strike/>
      <sz val="11"/>
      <color auto="1"/>
      <name val="ＭＳ 明朝"/>
      <family val="1"/>
    </font>
    <font>
      <sz val="12"/>
      <color indexed="8"/>
      <name val="ＭＳ 明朝"/>
      <family val="1"/>
    </font>
    <font>
      <sz val="10.5"/>
      <color auto="1"/>
      <name val="ＭＳ 明朝"/>
      <family val="1"/>
    </font>
    <font>
      <sz val="15"/>
      <color auto="1"/>
      <name val="ＭＳ 明朝"/>
      <family val="1"/>
    </font>
    <font>
      <sz val="10.5"/>
      <color auto="1"/>
      <name val="Century"/>
      <family val="1"/>
    </font>
    <font>
      <sz val="10"/>
      <color rgb="FF000000"/>
      <name val="ＭＳ 明朝"/>
      <family val="1"/>
    </font>
    <font>
      <sz val="10.5"/>
      <color rgb="FF000000"/>
      <name val="ＭＳ 明朝"/>
      <family val="1"/>
    </font>
    <font>
      <b/>
      <sz val="16"/>
      <color auto="1"/>
      <name val="ＭＳ 明朝"/>
      <family val="1"/>
    </font>
    <font>
      <sz val="11"/>
      <color auto="1"/>
      <name val="ＭＳ Ｐ明朝"/>
      <family val="1"/>
    </font>
    <font>
      <sz val="12"/>
      <color auto="1"/>
      <name val="ＭＳ Ｐ明朝"/>
      <family val="1"/>
    </font>
    <font>
      <sz val="9"/>
      <color auto="1"/>
      <name val="ＭＳ Ｐ明朝"/>
      <family val="1"/>
    </font>
    <font>
      <sz val="10"/>
      <color auto="1"/>
      <name val="ＭＳ Ｐ明朝"/>
      <family val="1"/>
    </font>
    <font>
      <sz val="9"/>
      <color rgb="FF000000"/>
      <name val="ＭＳ Ｐ明朝"/>
      <family val="1"/>
    </font>
    <font>
      <sz val="18"/>
      <color rgb="FF000000"/>
      <name val="ＭＳ Ｐ明朝"/>
      <family val="1"/>
    </font>
    <font>
      <sz val="9"/>
      <color theme="1"/>
      <name val="ＭＳ Ｐ明朝"/>
      <family val="1"/>
    </font>
    <font>
      <sz val="9"/>
      <color rgb="FFFF0000"/>
      <name val="ＭＳ Ｐ明朝"/>
      <family val="1"/>
    </font>
    <font>
      <sz val="14"/>
      <color auto="1"/>
      <name val="ＭＳ 明朝"/>
      <family val="1"/>
    </font>
    <font>
      <sz val="12"/>
      <color rgb="FFFF0000"/>
      <name val="ＭＳ 明朝"/>
      <family val="1"/>
    </font>
    <font>
      <sz val="9"/>
      <color auto="1"/>
      <name val="ＭＳ 明朝"/>
      <family val="1"/>
    </font>
    <font>
      <sz val="18"/>
      <color auto="1"/>
      <name val="明朝"/>
      <family val="1"/>
    </font>
    <font>
      <strike/>
      <sz val="11"/>
      <color rgb="FFFF0000"/>
      <name val="MS UI Gothic"/>
      <family val="3"/>
    </font>
    <font>
      <strike/>
      <sz val="11"/>
      <color rgb="FFFF0000"/>
      <name val="游ゴシック Light"/>
      <family val="3"/>
    </font>
    <font>
      <sz val="11"/>
      <color theme="1"/>
      <name val="明朝"/>
      <family val="1"/>
    </font>
    <font>
      <sz val="14"/>
      <color auto="1"/>
      <name val="ＭＳ Ｐ明朝"/>
      <family val="1"/>
    </font>
    <font>
      <sz val="16"/>
      <color auto="1"/>
      <name val="ＭＳ Ｐ明朝"/>
      <family val="1"/>
    </font>
    <font>
      <sz val="13"/>
      <color auto="1"/>
      <name val="ＭＳ Ｐ明朝"/>
      <family val="1"/>
    </font>
    <font>
      <sz val="14"/>
      <color theme="1"/>
      <name val="ＭＳ Ｐ明朝"/>
      <family val="1"/>
    </font>
    <font>
      <sz val="11"/>
      <color indexed="8"/>
      <name val="ＭＳ Ｐゴシック"/>
      <family val="3"/>
    </font>
    <font>
      <u/>
      <sz val="14"/>
      <color indexed="8"/>
      <name val="ＭＳ 明朝"/>
      <family val="1"/>
    </font>
    <font>
      <sz val="11"/>
      <color indexed="8"/>
      <name val="ＭＳ 明朝"/>
      <family val="1"/>
    </font>
    <font>
      <sz val="9"/>
      <color indexed="8"/>
      <name val="ＭＳ 明朝"/>
      <family val="1"/>
    </font>
    <font>
      <strike/>
      <sz val="11"/>
      <color theme="4"/>
      <name val="ＭＳ 明朝"/>
      <family val="1"/>
    </font>
    <font>
      <u/>
      <sz val="14"/>
      <color auto="1"/>
      <name val="ＭＳ 明朝"/>
      <family val="1"/>
    </font>
    <font>
      <u/>
      <sz val="11"/>
      <color auto="1"/>
      <name val="ＭＳ 明朝"/>
      <family val="1"/>
    </font>
    <font>
      <sz val="9"/>
      <color rgb="FFFF0000"/>
      <name val="ＭＳ 明朝"/>
      <family val="1"/>
    </font>
    <font>
      <strike/>
      <sz val="10"/>
      <color rgb="FFFF0000"/>
      <name val="ＭＳ 明朝"/>
      <family val="1"/>
    </font>
    <font>
      <strike/>
      <u/>
      <sz val="14"/>
      <color rgb="FFFF0000"/>
      <name val="ＭＳ 明朝"/>
      <family val="1"/>
    </font>
    <font>
      <b/>
      <u/>
      <sz val="11"/>
      <color auto="1"/>
      <name val="ＭＳ Ｐゴシック"/>
      <family val="3"/>
    </font>
    <font>
      <u/>
      <sz val="11"/>
      <color auto="1"/>
      <name val="ＭＳ Ｐゴシック"/>
      <family val="3"/>
    </font>
    <font>
      <sz val="14"/>
      <color rgb="FF000000"/>
      <name val="ＭＳ Ｐ明朝"/>
      <family val="1"/>
    </font>
    <font>
      <sz val="10.5"/>
      <color rgb="FF000000"/>
      <name val="ＭＳ Ｐ明朝"/>
      <family val="1"/>
    </font>
    <font>
      <sz val="10"/>
      <color rgb="FF000000"/>
      <name val="ＭＳ Ｐ明朝"/>
      <family val="1"/>
    </font>
    <font>
      <sz val="6"/>
      <color auto="1"/>
      <name val="ＭＳ 明朝"/>
      <family val="1"/>
    </font>
    <font>
      <sz val="6"/>
      <color auto="1"/>
      <name val="ＭＳ Ｐゴシック"/>
      <family val="3"/>
    </font>
    <font>
      <sz val="6"/>
      <color auto="1"/>
      <name val="明朝"/>
      <family val="1"/>
    </font>
    <font>
      <sz val="9"/>
      <color auto="1"/>
      <name val="MS UI Gothic"/>
      <family val="3"/>
    </font>
    <font>
      <sz val="11"/>
      <color auto="1"/>
      <name val="ＭＳ 明朝"/>
      <family val="1"/>
    </font>
    <font>
      <sz val="12"/>
      <color auto="1"/>
      <name val="ＭＳ Ｐゴシック"/>
      <family val="3"/>
    </font>
    <font>
      <sz val="14"/>
      <color auto="1"/>
      <name val="ＭＳ 明朝"/>
      <family val="1"/>
    </font>
    <font>
      <sz val="14"/>
      <color auto="1"/>
      <name val="明朝"/>
      <family val="1"/>
    </font>
  </fonts>
  <fills count="9">
    <fill>
      <patternFill patternType="none"/>
    </fill>
    <fill>
      <patternFill patternType="gray125"/>
    </fill>
    <fill>
      <patternFill patternType="solid">
        <fgColor rgb="FFFFE9E9"/>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FFE9FF"/>
        <bgColor indexed="64"/>
      </patternFill>
    </fill>
    <fill>
      <patternFill patternType="solid">
        <fgColor rgb="FF90D7F0"/>
        <bgColor indexed="64"/>
      </patternFill>
    </fill>
    <fill>
      <patternFill patternType="solid">
        <fgColor theme="1"/>
        <bgColor indexed="64"/>
      </patternFill>
    </fill>
  </fills>
  <borders count="19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ck">
        <color indexed="10"/>
      </left>
      <right style="thick">
        <color indexed="10"/>
      </right>
      <top style="thick">
        <color indexed="10"/>
      </top>
      <bottom style="thin">
        <color indexed="64"/>
      </bottom>
      <diagonal/>
    </border>
    <border>
      <left style="thick">
        <color indexed="10"/>
      </left>
      <right style="thick">
        <color indexed="10"/>
      </right>
      <top style="thin">
        <color indexed="64"/>
      </top>
      <bottom style="thin">
        <color indexed="64"/>
      </bottom>
      <diagonal/>
    </border>
    <border>
      <left style="thick">
        <color indexed="10"/>
      </left>
      <right style="thick">
        <color indexed="10"/>
      </right>
      <top style="thin">
        <color indexed="64"/>
      </top>
      <bottom style="thick">
        <color indexed="1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dashed">
        <color indexed="64"/>
      </bottom>
      <diagonal/>
    </border>
    <border>
      <left/>
      <right/>
      <top/>
      <bottom style="dotted">
        <color auto="1"/>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style="hair">
        <color indexed="64"/>
      </left>
      <right style="thin">
        <color indexed="64"/>
      </right>
      <top style="hair">
        <color indexed="64"/>
      </top>
      <bottom style="hair">
        <color indexed="64"/>
      </bottom>
      <diagonal/>
    </border>
    <border>
      <left/>
      <right/>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style="thin">
        <color rgb="FFFF0000"/>
      </right>
      <top style="thin">
        <color indexed="64"/>
      </top>
      <bottom style="thin">
        <color indexed="64"/>
      </bottom>
      <diagonal/>
    </border>
    <border>
      <left style="thin">
        <color indexed="64"/>
      </left>
      <right style="thin">
        <color rgb="FFFF0000"/>
      </right>
      <top/>
      <bottom style="thin">
        <color rgb="FFFF0000"/>
      </bottom>
      <diagonal/>
    </border>
    <border>
      <left style="thin">
        <color indexed="64"/>
      </left>
      <right style="thin">
        <color rgb="FFFF0000"/>
      </right>
      <top style="thin">
        <color rgb="FFFF0000"/>
      </top>
      <bottom style="thin">
        <color rgb="FFFF0000"/>
      </bottom>
      <diagonal/>
    </border>
    <border>
      <left style="thin">
        <color indexed="64"/>
      </left>
      <right style="thin">
        <color rgb="FFFF0000"/>
      </right>
      <top style="thin">
        <color rgb="FFFF0000"/>
      </top>
      <bottom style="thin">
        <color indexed="64"/>
      </bottom>
      <diagonal/>
    </border>
    <border>
      <left style="thin">
        <color indexed="64"/>
      </left>
      <right style="thin">
        <color rgb="FFFF0000"/>
      </right>
      <top style="thin">
        <color indexed="64"/>
      </top>
      <bottom style="thin">
        <color rgb="FFFF0000"/>
      </bottom>
      <diagonal/>
    </border>
    <border>
      <left style="thin">
        <color indexed="64"/>
      </left>
      <right style="thin">
        <color rgb="FFFF0000"/>
      </right>
      <top style="thin">
        <color rgb="FFFF0000"/>
      </top>
      <bottom/>
      <diagonal/>
    </border>
    <border>
      <left style="thin">
        <color rgb="FFFF0000"/>
      </left>
      <right style="thin">
        <color rgb="FFFF0000"/>
      </right>
      <top style="thin">
        <color indexed="64"/>
      </top>
      <bottom style="thin">
        <color indexed="64"/>
      </bottom>
      <diagonal/>
    </border>
    <border>
      <left style="thin">
        <color rgb="FFFF0000"/>
      </left>
      <right style="thin">
        <color rgb="FFFF0000"/>
      </right>
      <top/>
      <bottom style="thin">
        <color rgb="FFFF0000"/>
      </bottom>
      <diagonal/>
    </border>
    <border>
      <left style="thin">
        <color rgb="FFFF0000"/>
      </left>
      <right style="thin">
        <color rgb="FFFF0000"/>
      </right>
      <top style="thin">
        <color rgb="FFFF0000"/>
      </top>
      <bottom style="thin">
        <color rgb="FFFF0000"/>
      </bottom>
      <diagonal/>
    </border>
    <border>
      <left style="thin">
        <color rgb="FFFF0000"/>
      </left>
      <right style="thin">
        <color rgb="FFFF0000"/>
      </right>
      <top style="thin">
        <color rgb="FFFF0000"/>
      </top>
      <bottom style="thin">
        <color indexed="64"/>
      </bottom>
      <diagonal/>
    </border>
    <border>
      <left style="thin">
        <color rgb="FFFF0000"/>
      </left>
      <right style="thin">
        <color rgb="FFFF0000"/>
      </right>
      <top style="thin">
        <color indexed="64"/>
      </top>
      <bottom style="thin">
        <color rgb="FFFF0000"/>
      </bottom>
      <diagonal/>
    </border>
    <border>
      <left style="thin">
        <color rgb="FFFF0000"/>
      </left>
      <right style="thin">
        <color rgb="FFFF0000"/>
      </right>
      <top style="thin">
        <color rgb="FFFF0000"/>
      </top>
      <bottom/>
      <diagonal/>
    </border>
    <border>
      <left style="thin">
        <color rgb="FFFF0000"/>
      </left>
      <right style="thin">
        <color indexed="64"/>
      </right>
      <top style="thin">
        <color indexed="64"/>
      </top>
      <bottom style="thin">
        <color indexed="64"/>
      </bottom>
      <diagonal/>
    </border>
    <border>
      <left style="thin">
        <color rgb="FFFF0000"/>
      </left>
      <right style="thin">
        <color indexed="64"/>
      </right>
      <top/>
      <bottom style="thin">
        <color rgb="FFFF0000"/>
      </bottom>
      <diagonal/>
    </border>
    <border>
      <left style="thin">
        <color rgb="FFFF0000"/>
      </left>
      <right style="thin">
        <color indexed="64"/>
      </right>
      <top style="thin">
        <color rgb="FFFF0000"/>
      </top>
      <bottom style="thin">
        <color rgb="FFFF0000"/>
      </bottom>
      <diagonal/>
    </border>
    <border>
      <left style="thin">
        <color rgb="FFFF0000"/>
      </left>
      <right style="thin">
        <color indexed="64"/>
      </right>
      <top style="thin">
        <color rgb="FFFF0000"/>
      </top>
      <bottom style="thin">
        <color indexed="64"/>
      </bottom>
      <diagonal/>
    </border>
    <border>
      <left/>
      <right/>
      <top style="thin">
        <color indexed="64"/>
      </top>
      <bottom style="thin">
        <color indexed="64"/>
      </bottom>
      <diagonal/>
    </border>
    <border>
      <left/>
      <right style="thin">
        <color rgb="FFFF0000"/>
      </right>
      <top style="thin">
        <color indexed="64"/>
      </top>
      <bottom style="thin">
        <color rgb="FFFF0000"/>
      </bottom>
      <diagonal/>
    </border>
    <border>
      <left/>
      <right style="thin">
        <color rgb="FFFF0000"/>
      </right>
      <top style="thin">
        <color rgb="FFFF0000"/>
      </top>
      <bottom style="thin">
        <color indexed="64"/>
      </bottom>
      <diagonal/>
    </border>
    <border>
      <left/>
      <right style="thin">
        <color rgb="FFFF0000"/>
      </right>
      <top/>
      <bottom style="thin">
        <color rgb="FFFF0000"/>
      </bottom>
      <diagonal/>
    </border>
    <border>
      <left/>
      <right style="thin">
        <color rgb="FFFF0000"/>
      </right>
      <top style="thin">
        <color rgb="FFFF0000"/>
      </top>
      <bottom style="thin">
        <color rgb="FFFF0000"/>
      </bottom>
      <diagonal/>
    </border>
    <border>
      <left/>
      <right style="thin">
        <color rgb="FFFF0000"/>
      </right>
      <top style="thin">
        <color rgb="FFFF0000"/>
      </top>
      <bottom/>
      <diagonal/>
    </border>
    <border>
      <left style="thin">
        <color rgb="FFFF0000"/>
      </left>
      <right style="thin">
        <color indexed="64"/>
      </right>
      <top style="thin">
        <color indexed="64"/>
      </top>
      <bottom style="thin">
        <color rgb="FFFF0000"/>
      </bottom>
      <diagonal/>
    </border>
    <border>
      <left style="thin">
        <color rgb="FFFF0000"/>
      </left>
      <right style="thin">
        <color indexed="64"/>
      </right>
      <top style="thin">
        <color rgb="FFFF0000"/>
      </top>
      <bottom/>
      <diagonal/>
    </border>
    <border>
      <left/>
      <right/>
      <top style="thin">
        <color indexed="64"/>
      </top>
      <bottom style="dotted">
        <color indexed="64"/>
      </bottom>
      <diagonal/>
    </border>
    <border>
      <left style="dotted">
        <color indexed="64"/>
      </left>
      <right/>
      <top style="dotted">
        <color indexed="64"/>
      </top>
      <bottom/>
      <diagonal/>
    </border>
    <border>
      <left/>
      <right/>
      <top style="dashed">
        <color indexed="64"/>
      </top>
      <bottom/>
      <diagonal/>
    </border>
    <border>
      <left/>
      <right/>
      <top style="dotted">
        <color indexed="64"/>
      </top>
      <bottom/>
      <diagonal/>
    </border>
    <border>
      <left style="dotted">
        <color indexed="64"/>
      </left>
      <right/>
      <top style="dotted">
        <color indexed="64"/>
      </top>
      <bottom style="dotted">
        <color indexed="64"/>
      </bottom>
      <diagonal/>
    </border>
    <border>
      <left style="dotted">
        <color indexed="64"/>
      </left>
      <right/>
      <top/>
      <bottom/>
      <diagonal/>
    </border>
    <border>
      <left style="dotted">
        <color indexed="64"/>
      </left>
      <right/>
      <top/>
      <bottom style="dotted">
        <color indexed="64"/>
      </bottom>
      <diagonal/>
    </border>
    <border>
      <left/>
      <right/>
      <top style="dotted">
        <color indexed="64"/>
      </top>
      <bottom style="dotted">
        <color indexed="64"/>
      </bottom>
      <diagonal/>
    </border>
    <border>
      <left/>
      <right/>
      <top/>
      <bottom style="dotted">
        <color indexed="64"/>
      </bottom>
      <diagonal/>
    </border>
    <border>
      <left/>
      <right style="dotted">
        <color indexed="64"/>
      </right>
      <top style="dotted">
        <color indexed="64"/>
      </top>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right style="dotted">
        <color indexed="64"/>
      </right>
      <top style="dotted">
        <color indexed="64"/>
      </top>
      <bottom style="dotted">
        <color indexed="64"/>
      </bottom>
      <diagonal/>
    </border>
    <border>
      <left/>
      <right style="dotted">
        <color indexed="64"/>
      </right>
      <top/>
      <bottom/>
      <diagonal/>
    </border>
    <border>
      <left/>
      <right style="dotted">
        <color indexed="64"/>
      </right>
      <top/>
      <bottom style="dotted">
        <color indexed="64"/>
      </bottom>
      <diagonal/>
    </border>
    <border>
      <left style="dashed">
        <color indexed="64"/>
      </left>
      <right/>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dashed">
        <color indexed="64"/>
      </bottom>
      <diagonal/>
    </border>
    <border>
      <left style="medium">
        <color indexed="64"/>
      </left>
      <right style="medium">
        <color indexed="64"/>
      </right>
      <top/>
      <bottom/>
      <diagonal/>
    </border>
    <border>
      <left style="medium">
        <color indexed="64"/>
      </left>
      <right style="medium">
        <color indexed="64"/>
      </right>
      <top style="dashed">
        <color indexed="64"/>
      </top>
      <bottom style="dashed">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dashed">
        <color indexed="64"/>
      </top>
      <bottom style="dashed">
        <color indexed="64"/>
      </bottom>
      <diagonal/>
    </border>
    <border>
      <left/>
      <right/>
      <top style="dashed">
        <color rgb="FF000000"/>
      </top>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bottom/>
      <diagonal/>
    </border>
    <border>
      <left style="medium">
        <color theme="1"/>
      </left>
      <right style="thin">
        <color indexed="64"/>
      </right>
      <top style="medium">
        <color theme="1"/>
      </top>
      <bottom style="medium">
        <color theme="1"/>
      </bottom>
      <diagonal/>
    </border>
    <border>
      <left style="medium">
        <color theme="1"/>
      </left>
      <right style="thin">
        <color indexed="64"/>
      </right>
      <top style="medium">
        <color theme="1"/>
      </top>
      <bottom style="thin">
        <color theme="1"/>
      </bottom>
      <diagonal/>
    </border>
    <border>
      <left style="medium">
        <color theme="1"/>
      </left>
      <right style="thin">
        <color indexed="64"/>
      </right>
      <top style="thin">
        <color theme="1"/>
      </top>
      <bottom style="medium">
        <color theme="1"/>
      </bottom>
      <diagonal/>
    </border>
    <border>
      <left style="medium">
        <color theme="1"/>
      </left>
      <right style="thin">
        <color indexed="64"/>
      </right>
      <top/>
      <bottom style="medium">
        <color theme="1"/>
      </bottom>
      <diagonal/>
    </border>
    <border>
      <left/>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theme="1"/>
      </top>
      <bottom style="medium">
        <color theme="1"/>
      </bottom>
      <diagonal/>
    </border>
    <border>
      <left style="thin">
        <color indexed="64"/>
      </left>
      <right style="thin">
        <color indexed="64"/>
      </right>
      <top style="medium">
        <color theme="1"/>
      </top>
      <bottom style="thin">
        <color theme="1"/>
      </bottom>
      <diagonal/>
    </border>
    <border>
      <left style="thin">
        <color indexed="64"/>
      </left>
      <right style="thin">
        <color indexed="64"/>
      </right>
      <top style="thin">
        <color theme="1"/>
      </top>
      <bottom style="medium">
        <color theme="1"/>
      </bottom>
      <diagonal/>
    </border>
    <border>
      <left style="thin">
        <color indexed="64"/>
      </left>
      <right style="thin">
        <color indexed="64"/>
      </right>
      <top/>
      <bottom style="medium">
        <color theme="1"/>
      </bottom>
      <diagonal/>
    </border>
    <border>
      <left style="thin">
        <color indexed="64"/>
      </left>
      <right style="thin">
        <color theme="1"/>
      </right>
      <top style="medium">
        <color theme="1"/>
      </top>
      <bottom style="medium">
        <color theme="1"/>
      </bottom>
      <diagonal/>
    </border>
    <border>
      <left style="thin">
        <color indexed="64"/>
      </left>
      <right style="thin">
        <color theme="1"/>
      </right>
      <top style="medium">
        <color theme="1"/>
      </top>
      <bottom style="thin">
        <color theme="1"/>
      </bottom>
      <diagonal/>
    </border>
    <border>
      <left style="thin">
        <color indexed="64"/>
      </left>
      <right style="thin">
        <color theme="1"/>
      </right>
      <top style="thin">
        <color theme="1"/>
      </top>
      <bottom style="medium">
        <color theme="1"/>
      </bottom>
      <diagonal/>
    </border>
    <border>
      <left style="thin">
        <color indexed="64"/>
      </left>
      <right style="thin">
        <color theme="1"/>
      </right>
      <top/>
      <bottom style="medium">
        <color theme="1"/>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thin">
        <color indexed="64"/>
      </bottom>
      <diagonal/>
    </border>
    <border>
      <left/>
      <right/>
      <top/>
      <bottom style="hair">
        <color auto="1"/>
      </bottom>
      <diagonal/>
    </border>
    <border>
      <left style="hair">
        <color indexed="64"/>
      </left>
      <right/>
      <top style="hair">
        <color auto="1"/>
      </top>
      <bottom/>
      <diagonal/>
    </border>
    <border>
      <left style="hair">
        <color indexed="64"/>
      </left>
      <right/>
      <top/>
      <bottom style="hair">
        <color auto="1"/>
      </bottom>
      <diagonal/>
    </border>
    <border>
      <left/>
      <right style="hair">
        <color indexed="64"/>
      </right>
      <top/>
      <bottom style="hair">
        <color auto="1"/>
      </bottom>
      <diagonal/>
    </border>
    <border>
      <left style="hair">
        <color indexed="64"/>
      </left>
      <right style="hair">
        <color indexed="64"/>
      </right>
      <top style="hair">
        <color indexed="64"/>
      </top>
      <bottom style="hair">
        <color auto="1"/>
      </bottom>
      <diagonal/>
    </border>
    <border>
      <left style="hair">
        <color indexed="64"/>
      </left>
      <right style="hair">
        <color indexed="64"/>
      </right>
      <top/>
      <bottom/>
      <diagonal/>
    </border>
    <border>
      <left style="hair">
        <color indexed="64"/>
      </left>
      <right/>
      <top style="dotted">
        <color indexed="64"/>
      </top>
      <bottom/>
      <diagonal/>
    </border>
    <border>
      <left/>
      <right style="hair">
        <color indexed="64"/>
      </right>
      <top style="dotted">
        <color indexed="64"/>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style="thin">
        <color indexed="64"/>
      </left>
      <right/>
      <top/>
      <bottom style="thin">
        <color indexed="64"/>
      </bottom>
      <diagonal style="thin">
        <color indexed="64"/>
      </diagonal>
    </border>
    <border diagonalUp="1">
      <left/>
      <right/>
      <top style="thin">
        <color indexed="64"/>
      </top>
      <bottom/>
      <diagonal style="thin">
        <color indexed="64"/>
      </diagonal>
    </border>
    <border diagonalUp="1">
      <left/>
      <right/>
      <top/>
      <bottom/>
      <diagonal style="thin">
        <color indexed="64"/>
      </diagonal>
    </border>
    <border diagonalUp="1">
      <left/>
      <right/>
      <top/>
      <bottom style="thin">
        <color indexed="64"/>
      </bottom>
      <diagonal style="thin">
        <color indexed="64"/>
      </diagonal>
    </border>
    <border diagonalUp="1">
      <left/>
      <right style="medium">
        <color indexed="64"/>
      </right>
      <top style="thin">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thin">
        <color indexed="64"/>
      </bottom>
      <diagonal style="thin">
        <color indexed="64"/>
      </diagonal>
    </border>
    <border diagonalDown="1">
      <left style="medium">
        <color indexed="64"/>
      </left>
      <right/>
      <top style="thin">
        <color indexed="64"/>
      </top>
      <bottom/>
      <diagonal style="thin">
        <color indexed="64"/>
      </diagonal>
    </border>
    <border diagonalDown="1">
      <left style="medium">
        <color indexed="64"/>
      </left>
      <right/>
      <top/>
      <bottom/>
      <diagonal style="thin">
        <color indexed="64"/>
      </diagonal>
    </border>
    <border diagonalDown="1">
      <left style="medium">
        <color indexed="64"/>
      </left>
      <right/>
      <top/>
      <bottom style="medium">
        <color indexed="64"/>
      </bottom>
      <diagonal style="thin">
        <color indexed="64"/>
      </diagonal>
    </border>
    <border diagonalDown="1">
      <left/>
      <right/>
      <top/>
      <bottom/>
      <diagonal style="thin">
        <color indexed="64"/>
      </diagonal>
    </border>
    <border diagonalDown="1">
      <left/>
      <right/>
      <top/>
      <bottom style="medium">
        <color indexed="64"/>
      </bottom>
      <diagonal style="thin">
        <color indexed="64"/>
      </diagonal>
    </border>
    <border diagonalDown="1">
      <left/>
      <right style="medium">
        <color indexed="64"/>
      </right>
      <top style="thin">
        <color indexed="64"/>
      </top>
      <bottom/>
      <diagonal style="thin">
        <color indexed="64"/>
      </diagonal>
    </border>
    <border diagonalDown="1">
      <left/>
      <right style="medium">
        <color indexed="64"/>
      </right>
      <top/>
      <bottom/>
      <diagonal style="thin">
        <color indexed="64"/>
      </diagonal>
    </border>
    <border diagonalDown="1">
      <left/>
      <right style="medium">
        <color indexed="64"/>
      </right>
      <top/>
      <bottom style="medium">
        <color indexed="64"/>
      </bottom>
      <diagonal style="thin">
        <color indexed="64"/>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diagonalDown="1">
      <left style="thin">
        <color indexed="64"/>
      </left>
      <right/>
      <top style="medium">
        <color indexed="64"/>
      </top>
      <bottom/>
      <diagonal style="thin">
        <color indexed="64"/>
      </diagonal>
    </border>
    <border diagonalDown="1">
      <left style="thin">
        <color indexed="64"/>
      </left>
      <right/>
      <top/>
      <bottom/>
      <diagonal style="thin">
        <color indexed="64"/>
      </diagonal>
    </border>
    <border diagonalDown="1">
      <left style="thin">
        <color indexed="64"/>
      </left>
      <right/>
      <top/>
      <bottom style="medium">
        <color indexed="64"/>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s>
  <cellStyleXfs count="24">
    <xf numFmtId="0" fontId="0" fillId="0" borderId="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1" fillId="0" borderId="0"/>
    <xf numFmtId="0" fontId="2" fillId="0" borderId="0">
      <alignment vertical="center"/>
    </xf>
    <xf numFmtId="0" fontId="3" fillId="0" borderId="0">
      <alignment vertical="center"/>
    </xf>
    <xf numFmtId="0" fontId="3"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176" fontId="1" fillId="0" borderId="0" applyFont="0" applyFill="0" applyBorder="0" applyAlignment="0" applyProtection="0">
      <alignment vertical="center"/>
    </xf>
    <xf numFmtId="176" fontId="3" fillId="0" borderId="0" applyFont="0" applyFill="0" applyBorder="0" applyAlignment="0" applyProtection="0">
      <alignment vertical="center"/>
    </xf>
    <xf numFmtId="0" fontId="15" fillId="0" borderId="0" applyNumberFormat="0" applyFill="0" applyBorder="0" applyAlignment="0" applyProtection="0">
      <alignment vertical="center"/>
    </xf>
    <xf numFmtId="38" fontId="3" fillId="0" borderId="0" applyFont="0" applyFill="0" applyBorder="0" applyAlignment="0" applyProtection="0">
      <alignment vertical="center"/>
    </xf>
  </cellStyleXfs>
  <cellXfs count="1530">
    <xf numFmtId="0" fontId="0" fillId="0" borderId="0" xfId="0">
      <alignment vertical="center"/>
    </xf>
    <xf numFmtId="0" fontId="1" fillId="0" borderId="0" xfId="5" applyAlignment="1">
      <alignment vertical="center"/>
    </xf>
    <xf numFmtId="0" fontId="6" fillId="0" borderId="0" xfId="5" applyFont="1" applyAlignment="1">
      <alignment vertical="center"/>
    </xf>
    <xf numFmtId="0" fontId="7" fillId="0" borderId="0" xfId="5" applyFont="1" applyAlignment="1">
      <alignment vertical="center"/>
    </xf>
    <xf numFmtId="0" fontId="8" fillId="0" borderId="1" xfId="5" applyFont="1" applyBorder="1" applyAlignment="1">
      <alignment horizontal="center" vertical="center"/>
    </xf>
    <xf numFmtId="0" fontId="1" fillId="0" borderId="1" xfId="5" applyBorder="1" applyAlignment="1">
      <alignment vertical="center"/>
    </xf>
    <xf numFmtId="0" fontId="1" fillId="0" borderId="2" xfId="5" applyBorder="1" applyAlignment="1">
      <alignment vertical="center"/>
    </xf>
    <xf numFmtId="0" fontId="1" fillId="0" borderId="3" xfId="5" applyBorder="1" applyAlignment="1">
      <alignment vertical="center"/>
    </xf>
    <xf numFmtId="0" fontId="1" fillId="0" borderId="4" xfId="5" applyBorder="1" applyAlignment="1">
      <alignment vertical="center"/>
    </xf>
    <xf numFmtId="0" fontId="9" fillId="0" borderId="2" xfId="5" applyFont="1" applyBorder="1" applyAlignment="1">
      <alignment vertical="center"/>
    </xf>
    <xf numFmtId="0" fontId="8" fillId="0" borderId="0" xfId="5" applyFont="1" applyAlignment="1">
      <alignment vertical="center"/>
    </xf>
    <xf numFmtId="0" fontId="8" fillId="0" borderId="5" xfId="5" applyFont="1" applyBorder="1" applyAlignment="1">
      <alignment horizontal="center" vertical="center"/>
    </xf>
    <xf numFmtId="0" fontId="1" fillId="0" borderId="5" xfId="5" applyBorder="1" applyAlignment="1">
      <alignment vertical="center"/>
    </xf>
    <xf numFmtId="0" fontId="10" fillId="0" borderId="6" xfId="5" applyFont="1" applyBorder="1" applyAlignment="1">
      <alignment horizontal="center" vertical="center"/>
    </xf>
    <xf numFmtId="0" fontId="1" fillId="2" borderId="7" xfId="5" applyFont="1" applyFill="1" applyBorder="1" applyAlignment="1" applyProtection="1">
      <alignment horizontal="left" vertical="center" indent="1"/>
      <protection locked="0"/>
    </xf>
    <xf numFmtId="0" fontId="1" fillId="2" borderId="7" xfId="5" applyFont="1" applyFill="1" applyBorder="1" applyAlignment="1" applyProtection="1">
      <alignment horizontal="left" vertical="center" indent="1" shrinkToFit="1"/>
      <protection locked="0"/>
    </xf>
    <xf numFmtId="177" fontId="1" fillId="2" borderId="7" xfId="5" applyNumberFormat="1" applyFont="1" applyFill="1" applyBorder="1" applyAlignment="1" applyProtection="1">
      <alignment horizontal="left" vertical="center" indent="1"/>
      <protection locked="0"/>
    </xf>
    <xf numFmtId="38" fontId="9" fillId="2" borderId="7" xfId="1" applyFont="1" applyFill="1" applyBorder="1" applyAlignment="1" applyProtection="1">
      <alignment horizontal="left" vertical="center" indent="1"/>
      <protection locked="0"/>
    </xf>
    <xf numFmtId="0" fontId="1" fillId="2" borderId="8" xfId="5" applyFont="1" applyFill="1" applyBorder="1" applyAlignment="1" applyProtection="1">
      <alignment horizontal="left" vertical="center" indent="1"/>
      <protection locked="0"/>
    </xf>
    <xf numFmtId="0" fontId="1" fillId="0" borderId="0" xfId="5" applyAlignment="1">
      <alignment horizontal="right" vertical="center"/>
    </xf>
    <xf numFmtId="0" fontId="8" fillId="0" borderId="9" xfId="5" applyFont="1" applyBorder="1" applyAlignment="1">
      <alignment horizontal="center" vertical="center"/>
    </xf>
    <xf numFmtId="0" fontId="1" fillId="0" borderId="9" xfId="5" applyBorder="1" applyAlignment="1">
      <alignment vertical="center"/>
    </xf>
    <xf numFmtId="0" fontId="1" fillId="0" borderId="9" xfId="5" quotePrefix="1" applyFont="1" applyBorder="1" applyAlignment="1">
      <alignment vertical="center"/>
    </xf>
    <xf numFmtId="0" fontId="1" fillId="3" borderId="0" xfId="5" applyFill="1" applyAlignment="1">
      <alignment vertical="center"/>
    </xf>
    <xf numFmtId="178" fontId="11" fillId="4" borderId="0" xfId="5" applyNumberFormat="1" applyFont="1" applyFill="1" applyAlignment="1">
      <alignment vertical="center"/>
    </xf>
    <xf numFmtId="0" fontId="0" fillId="0" borderId="0" xfId="4" applyFont="1">
      <alignment vertical="center"/>
    </xf>
    <xf numFmtId="0" fontId="12" fillId="0" borderId="0" xfId="4" applyFont="1" applyAlignment="1"/>
    <xf numFmtId="0" fontId="12" fillId="0" borderId="10" xfId="4" applyFont="1" applyBorder="1" applyAlignment="1">
      <alignment horizontal="center"/>
    </xf>
    <xf numFmtId="0" fontId="3" fillId="0" borderId="11" xfId="4" applyBorder="1">
      <alignment vertical="center"/>
    </xf>
    <xf numFmtId="0" fontId="3" fillId="0" borderId="4" xfId="4" applyBorder="1">
      <alignment vertical="center"/>
    </xf>
    <xf numFmtId="0" fontId="3" fillId="0" borderId="1" xfId="4" applyBorder="1">
      <alignment vertical="center"/>
    </xf>
    <xf numFmtId="0" fontId="13" fillId="0" borderId="0" xfId="4" applyFont="1" applyAlignment="1">
      <alignment horizontal="center" vertical="center"/>
    </xf>
    <xf numFmtId="0" fontId="3" fillId="0" borderId="12" xfId="4" applyBorder="1">
      <alignment vertical="center"/>
    </xf>
    <xf numFmtId="0" fontId="14" fillId="0" borderId="0" xfId="4" applyFont="1" applyAlignment="1">
      <alignment horizontal="right"/>
    </xf>
    <xf numFmtId="0" fontId="12" fillId="0" borderId="10" xfId="4" applyFont="1" applyBorder="1" applyAlignment="1">
      <alignment horizontal="center" vertical="center"/>
    </xf>
    <xf numFmtId="0" fontId="16" fillId="0" borderId="4" xfId="22" applyFont="1" applyBorder="1">
      <alignment vertical="center"/>
    </xf>
    <xf numFmtId="0" fontId="16" fillId="0" borderId="1" xfId="22" applyFont="1" applyBorder="1">
      <alignment vertical="center"/>
    </xf>
    <xf numFmtId="0" fontId="16" fillId="0" borderId="1" xfId="22" applyFont="1" applyBorder="1" applyAlignment="1">
      <alignment vertical="center" wrapText="1"/>
    </xf>
    <xf numFmtId="0" fontId="15" fillId="0" borderId="1" xfId="22" applyBorder="1" applyAlignment="1">
      <alignment vertical="center" wrapText="1"/>
    </xf>
    <xf numFmtId="0" fontId="4" fillId="0" borderId="0" xfId="10"/>
    <xf numFmtId="0" fontId="11" fillId="0" borderId="0" xfId="10" applyFont="1"/>
    <xf numFmtId="0" fontId="17" fillId="0" borderId="0" xfId="10" applyFont="1" applyBorder="1" applyAlignment="1">
      <alignment horizontal="center"/>
    </xf>
    <xf numFmtId="0" fontId="18" fillId="0" borderId="0" xfId="10" applyFont="1" applyBorder="1" applyAlignment="1">
      <alignment horizontal="center"/>
    </xf>
    <xf numFmtId="0" fontId="18" fillId="0" borderId="0" xfId="10" applyFont="1"/>
    <xf numFmtId="0" fontId="12" fillId="0" borderId="0" xfId="0" applyFont="1" applyBorder="1" applyAlignment="1">
      <alignment horizontal="left" vertical="center" wrapText="1"/>
    </xf>
    <xf numFmtId="0" fontId="12" fillId="0" borderId="13" xfId="0" applyFont="1" applyBorder="1" applyAlignment="1">
      <alignment horizontal="left" vertical="center" wrapText="1"/>
    </xf>
    <xf numFmtId="0" fontId="12" fillId="0" borderId="14" xfId="0" applyFont="1" applyBorder="1">
      <alignment vertical="center"/>
    </xf>
    <xf numFmtId="0" fontId="12" fillId="0" borderId="15" xfId="0" applyFont="1" applyBorder="1">
      <alignment vertical="center"/>
    </xf>
    <xf numFmtId="0" fontId="12" fillId="0" borderId="16" xfId="0" applyFont="1" applyBorder="1">
      <alignment vertical="center"/>
    </xf>
    <xf numFmtId="0" fontId="18" fillId="5" borderId="0" xfId="10" applyFont="1" applyFill="1" applyBorder="1" applyAlignment="1">
      <alignment horizontal="left" vertical="center" shrinkToFit="1"/>
    </xf>
    <xf numFmtId="0" fontId="17" fillId="0" borderId="0" xfId="10" applyFont="1" applyAlignment="1">
      <alignment horizontal="centerContinuous"/>
    </xf>
    <xf numFmtId="178" fontId="18" fillId="5" borderId="0" xfId="11" applyNumberFormat="1" applyFont="1" applyFill="1" applyBorder="1" applyAlignment="1">
      <alignment horizontal="left" vertical="top" wrapText="1"/>
    </xf>
    <xf numFmtId="0" fontId="18" fillId="0" borderId="0" xfId="10" applyFont="1" applyBorder="1" applyAlignment="1">
      <alignment horizontal="distributed"/>
    </xf>
    <xf numFmtId="0" fontId="12" fillId="0" borderId="17" xfId="0" applyFont="1" applyBorder="1">
      <alignment vertical="center"/>
    </xf>
    <xf numFmtId="0" fontId="12" fillId="0" borderId="0" xfId="0" applyFont="1" applyBorder="1">
      <alignment vertical="center"/>
    </xf>
    <xf numFmtId="0" fontId="12" fillId="0" borderId="13" xfId="0" applyFont="1" applyBorder="1">
      <alignment vertical="center"/>
    </xf>
    <xf numFmtId="0" fontId="4" fillId="0" borderId="0" xfId="10" applyAlignment="1"/>
    <xf numFmtId="0" fontId="4" fillId="0" borderId="0" xfId="10" applyAlignment="1">
      <alignment horizontal="centerContinuous"/>
    </xf>
    <xf numFmtId="0" fontId="12" fillId="2" borderId="0" xfId="0" applyFont="1" applyFill="1" applyBorder="1" applyAlignment="1">
      <alignment horizontal="left" vertical="center"/>
    </xf>
    <xf numFmtId="0" fontId="12" fillId="2" borderId="13" xfId="0" applyFont="1" applyFill="1" applyBorder="1" applyAlignment="1">
      <alignment horizontal="left" vertical="center"/>
    </xf>
    <xf numFmtId="0" fontId="18" fillId="0" borderId="0" xfId="10" applyFont="1" applyFill="1" applyBorder="1" applyAlignment="1">
      <alignment horizontal="left" vertical="center" shrinkToFit="1"/>
    </xf>
    <xf numFmtId="0" fontId="18" fillId="5" borderId="0" xfId="10" applyFont="1" applyFill="1" applyAlignment="1">
      <alignment horizontal="left" vertical="top"/>
    </xf>
    <xf numFmtId="0" fontId="18" fillId="5" borderId="0" xfId="10" applyFont="1" applyFill="1" applyBorder="1" applyAlignment="1">
      <alignment horizontal="left" vertical="center"/>
    </xf>
    <xf numFmtId="0" fontId="18" fillId="2" borderId="0" xfId="10" applyFont="1" applyFill="1" applyAlignment="1">
      <alignment horizontal="center"/>
    </xf>
    <xf numFmtId="0" fontId="4" fillId="0" borderId="0" xfId="10" applyAlignment="1">
      <alignment horizontal="right"/>
    </xf>
    <xf numFmtId="0" fontId="18" fillId="0" borderId="0" xfId="10" applyFont="1" applyAlignment="1">
      <alignment horizontal="right"/>
    </xf>
    <xf numFmtId="0" fontId="18" fillId="5" borderId="0" xfId="10" applyFont="1" applyFill="1" applyBorder="1" applyAlignment="1">
      <alignment horizontal="left" vertical="top" shrinkToFit="1"/>
    </xf>
    <xf numFmtId="0" fontId="4" fillId="0" borderId="13" xfId="10" applyBorder="1"/>
    <xf numFmtId="177" fontId="12" fillId="2" borderId="0" xfId="6" applyNumberFormat="1" applyFont="1" applyFill="1" applyAlignment="1">
      <alignment horizontal="center" vertical="center" shrinkToFit="1"/>
    </xf>
    <xf numFmtId="0" fontId="12" fillId="0" borderId="18" xfId="0" applyFont="1" applyBorder="1">
      <alignment vertical="center"/>
    </xf>
    <xf numFmtId="0" fontId="12" fillId="2" borderId="19" xfId="0" applyFont="1" applyFill="1" applyBorder="1" applyAlignment="1">
      <alignment horizontal="left" vertical="center"/>
    </xf>
    <xf numFmtId="0" fontId="12" fillId="2" borderId="20" xfId="0" applyFont="1" applyFill="1" applyBorder="1" applyAlignment="1">
      <alignment horizontal="left" vertical="center"/>
    </xf>
    <xf numFmtId="0" fontId="17" fillId="0" borderId="0" xfId="10" applyFont="1" applyBorder="1" applyAlignment="1"/>
    <xf numFmtId="0" fontId="4" fillId="0" borderId="0" xfId="10" applyFont="1" applyAlignment="1">
      <alignment vertical="top" shrinkToFit="1"/>
    </xf>
    <xf numFmtId="178" fontId="18" fillId="0" borderId="0" xfId="11" applyNumberFormat="1" applyFont="1" applyAlignment="1">
      <alignment vertical="top" wrapText="1"/>
    </xf>
    <xf numFmtId="0" fontId="12" fillId="0" borderId="0" xfId="0" applyFont="1" applyAlignment="1">
      <alignment horizontal="left" vertical="center"/>
    </xf>
    <xf numFmtId="0" fontId="11" fillId="0" borderId="0" xfId="0" applyFont="1" applyBorder="1" applyAlignment="1">
      <alignment horizontal="left" vertical="center"/>
    </xf>
    <xf numFmtId="0" fontId="18" fillId="0" borderId="0" xfId="10" applyFont="1" applyBorder="1"/>
    <xf numFmtId="0" fontId="17" fillId="0" borderId="0" xfId="10" applyFont="1" applyAlignment="1"/>
    <xf numFmtId="0" fontId="19" fillId="0" borderId="0" xfId="10" applyFont="1"/>
    <xf numFmtId="0" fontId="11" fillId="0" borderId="0" xfId="0" applyFont="1" applyBorder="1">
      <alignment vertical="center"/>
    </xf>
    <xf numFmtId="178" fontId="4" fillId="0" borderId="0" xfId="11" applyNumberFormat="1" applyAlignment="1">
      <alignment horizontal="center" vertical="center"/>
    </xf>
    <xf numFmtId="0" fontId="11" fillId="0" borderId="0" xfId="0" applyFont="1" applyAlignment="1">
      <alignment horizontal="left" vertical="center"/>
    </xf>
    <xf numFmtId="178" fontId="4" fillId="0" borderId="0" xfId="10" applyNumberFormat="1" applyFont="1" applyAlignment="1">
      <alignment vertical="distributed" wrapText="1"/>
    </xf>
    <xf numFmtId="0" fontId="11" fillId="0" borderId="0" xfId="0" applyFont="1">
      <alignment vertical="center"/>
    </xf>
    <xf numFmtId="0" fontId="12" fillId="0" borderId="0" xfId="0" applyFont="1">
      <alignment vertical="center"/>
    </xf>
    <xf numFmtId="0" fontId="20" fillId="0" borderId="0" xfId="6" applyFont="1" applyBorder="1" applyAlignment="1">
      <alignment horizontal="center" vertical="center"/>
    </xf>
    <xf numFmtId="0" fontId="12" fillId="0" borderId="21" xfId="6" applyFont="1" applyBorder="1">
      <alignment vertical="center"/>
    </xf>
    <xf numFmtId="0" fontId="12" fillId="0" borderId="0" xfId="0" applyFont="1" applyBorder="1" applyAlignment="1">
      <alignment horizontal="distributed" vertical="top"/>
    </xf>
    <xf numFmtId="0" fontId="12" fillId="0" borderId="0" xfId="6" applyFont="1" applyAlignment="1">
      <alignment horizontal="distributed" vertical="top" indent="1"/>
    </xf>
    <xf numFmtId="0" fontId="12" fillId="0" borderId="0" xfId="6" applyFont="1" applyAlignment="1">
      <alignment horizontal="distributed" vertical="center" indent="1"/>
    </xf>
    <xf numFmtId="0" fontId="12" fillId="5" borderId="0" xfId="6" applyFont="1" applyFill="1" applyBorder="1" applyAlignment="1">
      <alignment horizontal="left" vertical="top" indent="1" shrinkToFit="1"/>
    </xf>
    <xf numFmtId="0" fontId="12" fillId="5" borderId="0" xfId="6" applyFont="1" applyFill="1" applyBorder="1" applyAlignment="1">
      <alignment horizontal="left" vertical="top" wrapText="1" indent="1"/>
    </xf>
    <xf numFmtId="177" fontId="12" fillId="5" borderId="0" xfId="6" applyNumberFormat="1" applyFont="1" applyFill="1" applyBorder="1" applyAlignment="1">
      <alignment horizontal="left" vertical="top" wrapText="1" indent="1"/>
    </xf>
    <xf numFmtId="0" fontId="12" fillId="6" borderId="0" xfId="6" applyFont="1" applyFill="1" applyBorder="1" applyAlignment="1">
      <alignment horizontal="left" vertical="top" wrapText="1" indent="1"/>
    </xf>
    <xf numFmtId="0" fontId="12" fillId="2" borderId="0" xfId="0" applyFont="1" applyFill="1" applyBorder="1" applyAlignment="1">
      <alignment horizontal="left" vertical="center" indent="1"/>
    </xf>
    <xf numFmtId="0" fontId="12" fillId="0" borderId="0" xfId="6" applyFont="1" applyAlignment="1">
      <alignment horizontal="right" vertical="center"/>
    </xf>
    <xf numFmtId="177" fontId="11" fillId="2" borderId="0" xfId="6" applyNumberFormat="1" applyFont="1" applyFill="1" applyAlignment="1">
      <alignment horizontal="center" vertical="center" shrinkToFit="1"/>
    </xf>
    <xf numFmtId="0" fontId="20" fillId="0" borderId="0" xfId="6" applyFont="1" applyAlignment="1">
      <alignment vertical="center"/>
    </xf>
    <xf numFmtId="0" fontId="12" fillId="0" borderId="0" xfId="6" applyFont="1" applyAlignment="1">
      <alignment vertical="top" wrapText="1"/>
    </xf>
    <xf numFmtId="179" fontId="12" fillId="0" borderId="0" xfId="6" applyNumberFormat="1" applyFont="1" applyAlignment="1">
      <alignment vertical="top" wrapText="1"/>
    </xf>
    <xf numFmtId="0" fontId="12" fillId="3" borderId="0" xfId="6" applyFont="1" applyFill="1" applyAlignment="1">
      <alignment vertical="top" wrapText="1"/>
    </xf>
    <xf numFmtId="0" fontId="12" fillId="3" borderId="0" xfId="6" applyFont="1" applyFill="1" applyBorder="1" applyAlignment="1">
      <alignment vertical="center"/>
    </xf>
    <xf numFmtId="0" fontId="12" fillId="3" borderId="0" xfId="6" applyFont="1" applyFill="1" applyAlignment="1">
      <alignment vertical="center"/>
    </xf>
    <xf numFmtId="0" fontId="21" fillId="0" borderId="0" xfId="0" applyFont="1">
      <alignment vertical="center"/>
    </xf>
    <xf numFmtId="0" fontId="12" fillId="0" borderId="0" xfId="10" applyFont="1"/>
    <xf numFmtId="0" fontId="4" fillId="0" borderId="0" xfId="11" applyAlignment="1">
      <alignment horizontal="left"/>
    </xf>
    <xf numFmtId="0" fontId="12" fillId="5" borderId="0" xfId="10" applyFont="1" applyFill="1" applyBorder="1" applyAlignment="1">
      <alignment horizontal="left" vertical="center" indent="1" shrinkToFit="1"/>
    </xf>
    <xf numFmtId="0" fontId="22" fillId="0" borderId="0" xfId="10" applyFont="1" applyBorder="1" applyAlignment="1">
      <alignment horizontal="center"/>
    </xf>
    <xf numFmtId="178" fontId="12" fillId="5" borderId="0" xfId="11" applyNumberFormat="1" applyFont="1" applyFill="1" applyBorder="1" applyAlignment="1">
      <alignment horizontal="left" vertical="top" wrapText="1"/>
    </xf>
    <xf numFmtId="0" fontId="4" fillId="0" borderId="0" xfId="10" applyFont="1" applyBorder="1" applyAlignment="1">
      <alignment horizontal="center"/>
    </xf>
    <xf numFmtId="0" fontId="12" fillId="0" borderId="1" xfId="11" applyFont="1" applyBorder="1" applyAlignment="1">
      <alignment horizontal="center" vertical="center"/>
    </xf>
    <xf numFmtId="0" fontId="12" fillId="2" borderId="1" xfId="11" applyFont="1" applyFill="1" applyBorder="1" applyAlignment="1">
      <alignment horizontal="left" vertical="center" indent="1" shrinkToFit="1"/>
    </xf>
    <xf numFmtId="0" fontId="4" fillId="2" borderId="1" xfId="11" applyFont="1" applyFill="1" applyBorder="1" applyAlignment="1">
      <alignment horizontal="left" vertical="top" wrapText="1" indent="1"/>
    </xf>
    <xf numFmtId="0" fontId="12" fillId="0" borderId="22" xfId="10" applyFont="1" applyBorder="1" applyAlignment="1">
      <alignment vertical="center"/>
    </xf>
    <xf numFmtId="0" fontId="12" fillId="0" borderId="0" xfId="10" applyFont="1" applyAlignment="1">
      <alignment horizontal="right"/>
    </xf>
    <xf numFmtId="0" fontId="12" fillId="0" borderId="0" xfId="6" quotePrefix="1" applyFont="1" applyAlignment="1">
      <alignment horizontal="right"/>
    </xf>
    <xf numFmtId="0" fontId="12" fillId="2" borderId="15" xfId="0" applyFont="1" applyFill="1" applyBorder="1" applyAlignment="1">
      <alignment horizontal="left" vertical="center"/>
    </xf>
    <xf numFmtId="0" fontId="12" fillId="2" borderId="16" xfId="0" applyFont="1" applyFill="1" applyBorder="1" applyAlignment="1">
      <alignment horizontal="left" vertical="center"/>
    </xf>
    <xf numFmtId="0" fontId="12" fillId="5" borderId="0" xfId="10" applyFont="1" applyFill="1" applyBorder="1" applyAlignment="1">
      <alignment horizontal="left" vertical="center" shrinkToFit="1"/>
    </xf>
    <xf numFmtId="0" fontId="4" fillId="0" borderId="0" xfId="11" applyAlignment="1">
      <alignment vertical="center" shrinkToFit="1"/>
    </xf>
    <xf numFmtId="0" fontId="4" fillId="0" borderId="22" xfId="10" applyBorder="1"/>
    <xf numFmtId="0" fontId="12" fillId="0" borderId="0" xfId="10" applyFont="1" applyFill="1" applyBorder="1" applyAlignment="1">
      <alignment horizontal="left" vertical="center" indent="1" shrinkToFit="1"/>
    </xf>
    <xf numFmtId="0" fontId="4" fillId="0" borderId="22" xfId="11" applyBorder="1" applyAlignment="1">
      <alignment vertical="center"/>
    </xf>
    <xf numFmtId="0" fontId="4" fillId="0" borderId="0" xfId="10" applyFont="1" applyAlignment="1">
      <alignment horizontal="left" vertical="center" shrinkToFit="1"/>
    </xf>
    <xf numFmtId="0" fontId="12" fillId="0" borderId="0" xfId="11" applyFont="1" applyAlignment="1">
      <alignment horizontal="left"/>
    </xf>
    <xf numFmtId="177" fontId="4" fillId="2" borderId="1" xfId="11" applyNumberFormat="1" applyFont="1" applyFill="1" applyBorder="1" applyAlignment="1">
      <alignment horizontal="left" vertical="center" indent="1"/>
    </xf>
    <xf numFmtId="0" fontId="4" fillId="7" borderId="1" xfId="11" applyFont="1" applyFill="1" applyBorder="1" applyAlignment="1">
      <alignment horizontal="left" vertical="center" indent="1" shrinkToFit="1"/>
    </xf>
    <xf numFmtId="0" fontId="4" fillId="2" borderId="1" xfId="11" applyFont="1" applyFill="1" applyBorder="1" applyAlignment="1">
      <alignment horizontal="left" vertical="center" indent="1" shrinkToFit="1"/>
    </xf>
    <xf numFmtId="0" fontId="23" fillId="0" borderId="0" xfId="10" applyFont="1"/>
    <xf numFmtId="177" fontId="18" fillId="2" borderId="0" xfId="6" applyNumberFormat="1" applyFont="1" applyFill="1" applyBorder="1" applyAlignment="1">
      <alignment horizontal="center" vertical="center" shrinkToFit="1"/>
    </xf>
    <xf numFmtId="0" fontId="12" fillId="5" borderId="0" xfId="6" applyFont="1" applyFill="1" applyBorder="1" applyAlignment="1">
      <alignment horizontal="left" vertical="top" shrinkToFit="1"/>
    </xf>
    <xf numFmtId="0" fontId="18" fillId="0" borderId="0" xfId="10" applyFont="1" applyAlignment="1">
      <alignment horizontal="left" vertical="top" shrinkToFit="1"/>
    </xf>
    <xf numFmtId="0" fontId="18" fillId="2" borderId="0" xfId="10" applyFont="1" applyFill="1" applyBorder="1" applyAlignment="1">
      <alignment horizontal="left"/>
    </xf>
    <xf numFmtId="0" fontId="18" fillId="2" borderId="13" xfId="10" applyFont="1" applyFill="1" applyBorder="1" applyAlignment="1">
      <alignment horizontal="left"/>
    </xf>
    <xf numFmtId="0" fontId="18" fillId="2" borderId="19" xfId="10" applyFont="1" applyFill="1" applyBorder="1" applyAlignment="1">
      <alignment horizontal="left"/>
    </xf>
    <xf numFmtId="0" fontId="18" fillId="2" borderId="20" xfId="10" applyFont="1" applyFill="1" applyBorder="1" applyAlignment="1">
      <alignment horizontal="left"/>
    </xf>
    <xf numFmtId="178" fontId="4" fillId="5" borderId="0" xfId="6" applyNumberFormat="1" applyFont="1" applyFill="1" applyAlignment="1">
      <alignment vertical="center" shrinkToFit="1"/>
    </xf>
    <xf numFmtId="0" fontId="18" fillId="0" borderId="0" xfId="10" applyFont="1" applyAlignment="1">
      <alignment vertical="top" shrinkToFit="1"/>
    </xf>
    <xf numFmtId="0" fontId="18" fillId="0" borderId="0" xfId="10" applyFont="1" applyAlignment="1">
      <alignment vertical="center" shrinkToFit="1"/>
    </xf>
    <xf numFmtId="178" fontId="4" fillId="5" borderId="0" xfId="11" applyNumberFormat="1" applyFont="1" applyFill="1" applyBorder="1" applyAlignment="1">
      <alignment vertical="center"/>
    </xf>
    <xf numFmtId="0" fontId="4" fillId="5" borderId="0" xfId="11" applyFont="1" applyFill="1" applyBorder="1" applyAlignment="1">
      <alignment vertical="center" shrinkToFit="1"/>
    </xf>
    <xf numFmtId="0" fontId="12" fillId="0" borderId="0" xfId="11" applyFont="1" applyBorder="1" applyAlignment="1">
      <alignment vertical="center"/>
    </xf>
    <xf numFmtId="0" fontId="4" fillId="0" borderId="0" xfId="11" applyFont="1" applyBorder="1" applyAlignment="1">
      <alignment vertical="center"/>
    </xf>
    <xf numFmtId="0" fontId="4" fillId="5" borderId="0" xfId="11" applyFont="1" applyFill="1" applyBorder="1" applyAlignment="1">
      <alignment vertical="top" wrapText="1"/>
    </xf>
    <xf numFmtId="0" fontId="4" fillId="5" borderId="0" xfId="11" applyFont="1" applyFill="1" applyAlignment="1">
      <alignment vertical="top" wrapText="1"/>
    </xf>
    <xf numFmtId="0" fontId="4" fillId="0" borderId="0" xfId="10" applyBorder="1"/>
    <xf numFmtId="0" fontId="12" fillId="0" borderId="0" xfId="0" applyFont="1" applyBorder="1" applyAlignment="1">
      <alignment horizontal="center" vertical="center"/>
    </xf>
    <xf numFmtId="178" fontId="11" fillId="5" borderId="0" xfId="6" applyNumberFormat="1" applyFont="1" applyFill="1" applyAlignment="1">
      <alignment horizontal="center" vertical="center" shrinkToFit="1"/>
    </xf>
    <xf numFmtId="0" fontId="20" fillId="0" borderId="0" xfId="6" applyFont="1" applyAlignment="1">
      <alignment horizontal="center" vertical="center"/>
    </xf>
    <xf numFmtId="0" fontId="12" fillId="0" borderId="0" xfId="6" applyFont="1" applyAlignment="1">
      <alignment horizontal="distributed" vertical="center"/>
    </xf>
    <xf numFmtId="0" fontId="12" fillId="0" borderId="23" xfId="6" applyFont="1" applyBorder="1" applyAlignment="1">
      <alignment horizontal="center" vertical="center"/>
    </xf>
    <xf numFmtId="0" fontId="12" fillId="2" borderId="23" xfId="6" applyFont="1" applyFill="1" applyBorder="1" applyAlignment="1">
      <alignment vertical="center" shrinkToFit="1"/>
    </xf>
    <xf numFmtId="0" fontId="24" fillId="0" borderId="24" xfId="6" applyFont="1" applyBorder="1" applyAlignment="1">
      <alignment horizontal="left" vertical="center" wrapText="1"/>
    </xf>
    <xf numFmtId="0" fontId="24" fillId="0" borderId="0" xfId="6" applyFont="1" applyBorder="1" applyAlignment="1">
      <alignment horizontal="left" vertical="center" wrapText="1"/>
    </xf>
    <xf numFmtId="0" fontId="25" fillId="0" borderId="0" xfId="6" applyFont="1" applyAlignment="1">
      <alignment horizontal="left" vertical="center" wrapText="1"/>
    </xf>
    <xf numFmtId="0" fontId="2" fillId="0" borderId="0" xfId="6" applyAlignment="1">
      <alignment horizontal="center" vertical="center" wrapText="1"/>
    </xf>
    <xf numFmtId="0" fontId="12" fillId="5" borderId="0" xfId="6" applyFont="1" applyFill="1" applyAlignment="1">
      <alignment horizontal="left" vertical="center" indent="1" shrinkToFit="1"/>
    </xf>
    <xf numFmtId="177" fontId="12" fillId="5" borderId="0" xfId="6" applyNumberFormat="1" applyFont="1" applyFill="1" applyBorder="1" applyAlignment="1">
      <alignment horizontal="left" vertical="center" indent="1"/>
    </xf>
    <xf numFmtId="177" fontId="12" fillId="5" borderId="0" xfId="6" applyNumberFormat="1" applyFont="1" applyFill="1" applyAlignment="1">
      <alignment horizontal="left" vertical="center" indent="1"/>
    </xf>
    <xf numFmtId="0" fontId="12" fillId="0" borderId="0" xfId="10" applyFont="1" applyFill="1" applyBorder="1" applyAlignment="1">
      <alignment horizontal="left" vertical="center" shrinkToFit="1"/>
    </xf>
    <xf numFmtId="0" fontId="12" fillId="2" borderId="23" xfId="6" applyFont="1" applyFill="1" applyBorder="1">
      <alignment vertical="center"/>
    </xf>
    <xf numFmtId="178" fontId="12" fillId="0" borderId="0" xfId="6" applyNumberFormat="1" applyFont="1" applyBorder="1" applyAlignment="1">
      <alignment horizontal="center" vertical="center"/>
    </xf>
    <xf numFmtId="0" fontId="12" fillId="0" borderId="0" xfId="0" applyFont="1" applyAlignment="1">
      <alignment horizontal="left" vertical="center" indent="1"/>
    </xf>
    <xf numFmtId="177" fontId="12" fillId="5" borderId="0" xfId="6" applyNumberFormat="1" applyFont="1" applyFill="1" applyAlignment="1">
      <alignment horizontal="left" vertical="center"/>
    </xf>
    <xf numFmtId="177" fontId="12" fillId="2" borderId="0" xfId="6" applyNumberFormat="1" applyFont="1" applyFill="1" applyBorder="1" applyAlignment="1">
      <alignment horizontal="center" vertical="center" shrinkToFit="1"/>
    </xf>
    <xf numFmtId="178" fontId="11" fillId="5" borderId="0" xfId="6" applyNumberFormat="1" applyFont="1" applyFill="1" applyBorder="1" applyAlignment="1">
      <alignment vertical="center" shrinkToFit="1"/>
    </xf>
    <xf numFmtId="0" fontId="11" fillId="0" borderId="0" xfId="6" applyFont="1" applyBorder="1" applyAlignment="1">
      <alignment vertical="top" shrinkToFit="1"/>
    </xf>
    <xf numFmtId="0" fontId="25" fillId="0" borderId="24" xfId="6" applyFont="1" applyBorder="1" applyAlignment="1">
      <alignment vertical="center" wrapText="1"/>
    </xf>
    <xf numFmtId="0" fontId="25" fillId="0" borderId="0" xfId="6" applyFont="1" applyBorder="1" applyAlignment="1">
      <alignment vertical="center" wrapText="1"/>
    </xf>
    <xf numFmtId="0" fontId="25" fillId="0" borderId="0" xfId="6" applyFont="1" applyAlignment="1">
      <alignment vertical="center" wrapText="1"/>
    </xf>
    <xf numFmtId="0" fontId="11" fillId="0" borderId="0" xfId="11" applyFont="1" applyAlignment="1">
      <alignment horizontal="left" vertical="center" shrinkToFit="1"/>
    </xf>
    <xf numFmtId="0" fontId="11" fillId="0" borderId="0" xfId="6" applyFont="1" applyAlignment="1">
      <alignment horizontal="center" vertical="center"/>
    </xf>
    <xf numFmtId="0" fontId="11" fillId="0" borderId="23" xfId="6" applyFont="1" applyBorder="1" applyAlignment="1">
      <alignment horizontal="center" vertical="center"/>
    </xf>
    <xf numFmtId="0" fontId="21" fillId="0" borderId="23" xfId="6" applyFont="1" applyBorder="1" applyAlignment="1">
      <alignment vertical="center" shrinkToFit="1"/>
    </xf>
    <xf numFmtId="0" fontId="21" fillId="0" borderId="25" xfId="6" applyFont="1" applyBorder="1" applyAlignment="1">
      <alignment vertical="center" shrinkToFit="1"/>
    </xf>
    <xf numFmtId="0" fontId="21" fillId="0" borderId="23" xfId="6" applyFont="1" applyBorder="1">
      <alignment vertical="center"/>
    </xf>
    <xf numFmtId="0" fontId="21" fillId="0" borderId="24" xfId="6" applyFont="1" applyBorder="1" applyAlignment="1">
      <alignment vertical="center" wrapText="1"/>
    </xf>
    <xf numFmtId="0" fontId="21" fillId="0" borderId="0" xfId="6" applyFont="1" applyBorder="1" applyAlignment="1">
      <alignment vertical="center" wrapText="1"/>
    </xf>
    <xf numFmtId="0" fontId="21" fillId="0" borderId="0" xfId="6" applyFont="1" applyAlignment="1">
      <alignment horizontal="left" vertical="center" wrapText="1"/>
    </xf>
    <xf numFmtId="0" fontId="21" fillId="0" borderId="26" xfId="6" applyFont="1" applyBorder="1" applyAlignment="1">
      <alignment vertical="center" shrinkToFit="1"/>
    </xf>
    <xf numFmtId="0" fontId="21" fillId="0" borderId="27" xfId="6" applyFont="1" applyBorder="1" applyAlignment="1">
      <alignment vertical="center" shrinkToFit="1"/>
    </xf>
    <xf numFmtId="178" fontId="11" fillId="0" borderId="0" xfId="6" applyNumberFormat="1" applyFont="1" applyAlignment="1">
      <alignment horizontal="left" vertical="center"/>
    </xf>
    <xf numFmtId="0" fontId="21" fillId="0" borderId="25" xfId="6" applyFont="1" applyBorder="1">
      <alignment vertical="center"/>
    </xf>
    <xf numFmtId="0" fontId="21" fillId="0" borderId="26" xfId="6" applyFont="1" applyBorder="1">
      <alignment vertical="center"/>
    </xf>
    <xf numFmtId="0" fontId="21" fillId="0" borderId="27" xfId="6" applyFont="1" applyBorder="1">
      <alignment vertical="center"/>
    </xf>
    <xf numFmtId="0" fontId="11" fillId="0" borderId="0" xfId="6" applyFont="1" applyAlignment="1">
      <alignment horizontal="right" vertical="center"/>
    </xf>
    <xf numFmtId="0" fontId="11" fillId="0" borderId="0" xfId="6" applyFont="1" applyAlignment="1">
      <alignment horizontal="left" vertical="top" shrinkToFit="1"/>
    </xf>
    <xf numFmtId="178" fontId="21" fillId="5" borderId="0" xfId="6" applyNumberFormat="1" applyFont="1" applyFill="1" applyAlignment="1">
      <alignment horizontal="center" vertical="center" shrinkToFit="1"/>
    </xf>
    <xf numFmtId="38" fontId="21" fillId="0" borderId="23" xfId="23" applyFont="1" applyBorder="1">
      <alignment vertical="center"/>
    </xf>
    <xf numFmtId="0" fontId="2" fillId="0" borderId="0" xfId="6">
      <alignment vertical="center"/>
    </xf>
    <xf numFmtId="0" fontId="12" fillId="0" borderId="0" xfId="6" applyFont="1" applyAlignment="1">
      <alignment horizontal="center" vertical="center"/>
    </xf>
    <xf numFmtId="0" fontId="12" fillId="0" borderId="28" xfId="6" applyFont="1" applyBorder="1">
      <alignment vertical="center"/>
    </xf>
    <xf numFmtId="0" fontId="12" fillId="0" borderId="29" xfId="6" applyFont="1" applyBorder="1">
      <alignment vertical="center"/>
    </xf>
    <xf numFmtId="0" fontId="12" fillId="0" borderId="30" xfId="6" applyFont="1" applyBorder="1">
      <alignment vertical="center"/>
    </xf>
    <xf numFmtId="0" fontId="2" fillId="2" borderId="31" xfId="6" applyFont="1" applyFill="1" applyBorder="1">
      <alignment vertical="center"/>
    </xf>
    <xf numFmtId="0" fontId="12" fillId="0" borderId="24" xfId="6" applyFont="1" applyBorder="1" applyAlignment="1">
      <alignment horizontal="center" vertical="center"/>
    </xf>
    <xf numFmtId="0" fontId="12" fillId="0" borderId="24" xfId="6" applyFont="1" applyBorder="1">
      <alignment vertical="center"/>
    </xf>
    <xf numFmtId="0" fontId="12" fillId="0" borderId="32" xfId="6" applyFont="1" applyBorder="1">
      <alignment vertical="center"/>
    </xf>
    <xf numFmtId="0" fontId="2" fillId="2" borderId="33" xfId="6" applyFont="1" applyFill="1" applyBorder="1">
      <alignment vertical="center"/>
    </xf>
    <xf numFmtId="177" fontId="12" fillId="5" borderId="0" xfId="6" applyNumberFormat="1" applyFont="1" applyFill="1" applyBorder="1" applyAlignment="1">
      <alignment horizontal="left" vertical="center"/>
    </xf>
    <xf numFmtId="0" fontId="12" fillId="0" borderId="34" xfId="6" applyFont="1" applyBorder="1" applyAlignment="1">
      <alignment horizontal="center" vertical="center"/>
    </xf>
    <xf numFmtId="0" fontId="12" fillId="0" borderId="35" xfId="6" applyFont="1" applyBorder="1" applyAlignment="1">
      <alignment horizontal="center" vertical="center"/>
    </xf>
    <xf numFmtId="0" fontId="12" fillId="0" borderId="35" xfId="6" applyFont="1" applyBorder="1" applyAlignment="1">
      <alignment horizontal="center" vertical="top"/>
    </xf>
    <xf numFmtId="0" fontId="12" fillId="0" borderId="36" xfId="6" applyFont="1" applyBorder="1" applyAlignment="1">
      <alignment horizontal="center" vertical="top"/>
    </xf>
    <xf numFmtId="0" fontId="2" fillId="2" borderId="37" xfId="6" applyFont="1" applyFill="1" applyBorder="1">
      <alignment vertical="center"/>
    </xf>
    <xf numFmtId="0" fontId="12" fillId="2" borderId="38" xfId="6" applyFont="1" applyFill="1" applyBorder="1" applyAlignment="1">
      <alignment horizontal="center" vertical="center"/>
    </xf>
    <xf numFmtId="0" fontId="12" fillId="2" borderId="39" xfId="6" applyFont="1" applyFill="1" applyBorder="1" applyAlignment="1">
      <alignment horizontal="center" vertical="center"/>
    </xf>
    <xf numFmtId="0" fontId="12" fillId="0" borderId="23" xfId="6" applyFont="1" applyBorder="1" applyAlignment="1">
      <alignment horizontal="left" vertical="top"/>
    </xf>
    <xf numFmtId="0" fontId="2" fillId="2" borderId="23" xfId="6" applyFont="1" applyFill="1" applyBorder="1" applyAlignment="1">
      <alignment vertical="top"/>
    </xf>
    <xf numFmtId="0" fontId="12" fillId="2" borderId="40" xfId="6" applyFont="1" applyFill="1" applyBorder="1" applyAlignment="1">
      <alignment horizontal="center" vertical="center"/>
    </xf>
    <xf numFmtId="0" fontId="12" fillId="2" borderId="41" xfId="6" applyFont="1" applyFill="1" applyBorder="1" applyAlignment="1">
      <alignment horizontal="center" vertical="center"/>
    </xf>
    <xf numFmtId="0" fontId="12" fillId="2" borderId="42" xfId="6" applyFont="1" applyFill="1" applyBorder="1" applyAlignment="1">
      <alignment horizontal="center" vertical="center"/>
    </xf>
    <xf numFmtId="0" fontId="12" fillId="2" borderId="43" xfId="6" applyFont="1" applyFill="1" applyBorder="1" applyAlignment="1">
      <alignment horizontal="center" vertical="center"/>
    </xf>
    <xf numFmtId="0" fontId="12" fillId="0" borderId="36" xfId="6" applyFont="1" applyBorder="1" applyAlignment="1">
      <alignment horizontal="center" vertical="center"/>
    </xf>
    <xf numFmtId="0" fontId="12" fillId="0" borderId="13" xfId="0" applyFont="1" applyBorder="1" applyAlignment="1">
      <alignment horizontal="center" vertical="center"/>
    </xf>
    <xf numFmtId="0" fontId="12" fillId="0" borderId="0" xfId="6" applyFont="1" applyFill="1" applyAlignment="1">
      <alignment horizontal="left" vertical="center" shrinkToFit="1"/>
    </xf>
    <xf numFmtId="0" fontId="2" fillId="0" borderId="17" xfId="0" applyFont="1" applyBorder="1">
      <alignment vertical="center"/>
    </xf>
    <xf numFmtId="0" fontId="2" fillId="2" borderId="0" xfId="0" applyFont="1" applyFill="1" applyBorder="1" applyAlignment="1">
      <alignment horizontal="left" vertical="center"/>
    </xf>
    <xf numFmtId="0" fontId="2" fillId="2" borderId="13" xfId="0" applyFont="1" applyFill="1" applyBorder="1" applyAlignment="1">
      <alignment horizontal="left" vertical="center"/>
    </xf>
    <xf numFmtId="0" fontId="2" fillId="0" borderId="0" xfId="6" applyAlignment="1">
      <alignment horizontal="right" vertical="center"/>
    </xf>
    <xf numFmtId="0" fontId="4" fillId="0" borderId="17" xfId="10" applyBorder="1"/>
    <xf numFmtId="0" fontId="2" fillId="0" borderId="0" xfId="6" applyAlignment="1">
      <alignment horizontal="center" vertical="center"/>
    </xf>
    <xf numFmtId="0" fontId="2" fillId="0" borderId="0" xfId="6" applyAlignment="1">
      <alignment vertical="top" wrapText="1"/>
    </xf>
    <xf numFmtId="0" fontId="12" fillId="0" borderId="0" xfId="6" applyFont="1" applyAlignment="1">
      <alignment vertical="top"/>
    </xf>
    <xf numFmtId="38" fontId="12" fillId="5" borderId="0" xfId="6" applyNumberFormat="1" applyFont="1" applyFill="1" applyAlignment="1">
      <alignment horizontal="left" vertical="top" shrinkToFit="1"/>
    </xf>
    <xf numFmtId="38" fontId="2" fillId="0" borderId="0" xfId="6" applyNumberFormat="1" applyBorder="1" applyAlignment="1">
      <alignment vertical="top"/>
    </xf>
    <xf numFmtId="0" fontId="4" fillId="0" borderId="18" xfId="10" applyBorder="1"/>
    <xf numFmtId="0" fontId="2" fillId="2" borderId="19" xfId="0" applyFont="1" applyFill="1" applyBorder="1" applyAlignment="1">
      <alignment horizontal="left" vertical="center"/>
    </xf>
    <xf numFmtId="0" fontId="2" fillId="2" borderId="20" xfId="0" applyFont="1" applyFill="1" applyBorder="1" applyAlignment="1">
      <alignment horizontal="left" vertical="center"/>
    </xf>
    <xf numFmtId="0" fontId="2" fillId="0" borderId="0" xfId="6" applyAlignment="1">
      <alignment vertical="top"/>
    </xf>
    <xf numFmtId="0" fontId="20" fillId="0" borderId="0" xfId="6" applyFont="1">
      <alignment vertical="center"/>
    </xf>
    <xf numFmtId="177" fontId="2" fillId="2" borderId="0" xfId="6" applyNumberFormat="1" applyFont="1" applyFill="1" applyBorder="1" applyAlignment="1">
      <alignment horizontal="left" vertical="center"/>
    </xf>
    <xf numFmtId="0" fontId="18" fillId="0" borderId="17" xfId="10" applyFont="1" applyBorder="1"/>
    <xf numFmtId="0" fontId="12" fillId="5" borderId="0" xfId="6" applyFont="1" applyFill="1" applyAlignment="1">
      <alignment horizontal="left" vertical="top" shrinkToFit="1"/>
    </xf>
    <xf numFmtId="0" fontId="18" fillId="0" borderId="18" xfId="10" applyFont="1" applyBorder="1"/>
    <xf numFmtId="178" fontId="12" fillId="2" borderId="0" xfId="6" applyNumberFormat="1" applyFont="1" applyFill="1" applyAlignment="1">
      <alignment horizontal="center" vertical="center" shrinkToFit="1"/>
    </xf>
    <xf numFmtId="0" fontId="2" fillId="0" borderId="0" xfId="0" applyFont="1" applyBorder="1" applyAlignment="1">
      <alignment horizontal="center" vertical="center"/>
    </xf>
    <xf numFmtId="0" fontId="2" fillId="0" borderId="0" xfId="6" applyBorder="1" applyAlignment="1">
      <alignment horizontal="left" vertical="top"/>
    </xf>
    <xf numFmtId="0" fontId="2" fillId="0" borderId="0" xfId="6" applyBorder="1" applyAlignment="1">
      <alignment vertical="top"/>
    </xf>
    <xf numFmtId="0" fontId="26" fillId="0" borderId="0" xfId="6" applyFont="1">
      <alignment vertical="center"/>
    </xf>
    <xf numFmtId="0" fontId="3" fillId="0" borderId="19" xfId="8" applyFont="1" applyBorder="1">
      <alignment vertical="center"/>
    </xf>
    <xf numFmtId="0" fontId="27" fillId="0" borderId="0" xfId="8" applyFont="1">
      <alignment vertical="center"/>
    </xf>
    <xf numFmtId="0" fontId="0" fillId="0" borderId="0" xfId="8" applyFont="1" applyAlignment="1">
      <alignment horizontal="center" vertical="center"/>
    </xf>
    <xf numFmtId="0" fontId="3" fillId="0" borderId="44" xfId="8" applyFont="1" applyBorder="1" applyAlignment="1">
      <alignment horizontal="center" vertical="center"/>
    </xf>
    <xf numFmtId="0" fontId="3" fillId="0" borderId="14" xfId="8" applyFont="1" applyBorder="1" applyAlignment="1">
      <alignment horizontal="center" vertical="center" wrapText="1" shrinkToFit="1"/>
    </xf>
    <xf numFmtId="0" fontId="3" fillId="0" borderId="16" xfId="8" applyFont="1" applyBorder="1" applyAlignment="1">
      <alignment horizontal="center" vertical="center" shrinkToFit="1"/>
    </xf>
    <xf numFmtId="0" fontId="3" fillId="0" borderId="45" xfId="8" applyFont="1" applyBorder="1" applyAlignment="1">
      <alignment horizontal="center" vertical="center" wrapText="1" shrinkToFit="1"/>
    </xf>
    <xf numFmtId="0" fontId="3" fillId="0" borderId="46" xfId="8" applyFont="1" applyBorder="1" applyAlignment="1">
      <alignment horizontal="center" vertical="center" shrinkToFit="1"/>
    </xf>
    <xf numFmtId="0" fontId="3" fillId="0" borderId="47" xfId="8" applyFont="1" applyBorder="1" applyAlignment="1">
      <alignment horizontal="center" vertical="center" shrinkToFit="1"/>
    </xf>
    <xf numFmtId="0" fontId="3" fillId="0" borderId="17" xfId="8" applyFont="1" applyBorder="1">
      <alignment vertical="center"/>
    </xf>
    <xf numFmtId="0" fontId="3" fillId="0" borderId="48" xfId="8" applyFont="1" applyBorder="1" applyAlignment="1">
      <alignment horizontal="center" vertical="center" wrapText="1"/>
    </xf>
    <xf numFmtId="0" fontId="3" fillId="0" borderId="49" xfId="8" applyFont="1" applyBorder="1" applyAlignment="1">
      <alignment horizontal="center" vertical="center" wrapText="1"/>
    </xf>
    <xf numFmtId="0" fontId="3" fillId="0" borderId="1" xfId="8" applyFont="1" applyBorder="1" applyAlignment="1">
      <alignment horizontal="center" vertical="center"/>
    </xf>
    <xf numFmtId="0" fontId="28" fillId="0" borderId="1" xfId="8" applyFont="1" applyBorder="1" applyAlignment="1">
      <alignment horizontal="center" vertical="center" wrapText="1"/>
    </xf>
    <xf numFmtId="0" fontId="28" fillId="0" borderId="10" xfId="8" applyFont="1" applyBorder="1" applyAlignment="1">
      <alignment horizontal="center" vertical="center" wrapText="1"/>
    </xf>
    <xf numFmtId="0" fontId="3" fillId="0" borderId="4" xfId="8" applyFont="1" applyBorder="1" applyAlignment="1">
      <alignment horizontal="center" vertical="center"/>
    </xf>
    <xf numFmtId="0" fontId="29" fillId="0" borderId="1" xfId="8" applyFont="1" applyBorder="1" applyAlignment="1">
      <alignment horizontal="center" vertical="center"/>
    </xf>
    <xf numFmtId="0" fontId="0" fillId="0" borderId="0" xfId="8" applyFont="1" applyAlignment="1">
      <alignment horizontal="left" vertical="center" wrapText="1"/>
    </xf>
    <xf numFmtId="0" fontId="30" fillId="0" borderId="0" xfId="8" applyFont="1">
      <alignment vertical="center"/>
    </xf>
    <xf numFmtId="0" fontId="31" fillId="0" borderId="0" xfId="8" applyFont="1">
      <alignment vertical="center"/>
    </xf>
    <xf numFmtId="0" fontId="32" fillId="0" borderId="0" xfId="8" applyFont="1">
      <alignment vertical="center"/>
    </xf>
    <xf numFmtId="0" fontId="3" fillId="0" borderId="50" xfId="8" applyFont="1" applyBorder="1" applyAlignment="1">
      <alignment horizontal="center" vertical="center"/>
    </xf>
    <xf numFmtId="0" fontId="3" fillId="0" borderId="17" xfId="8" applyFont="1" applyBorder="1" applyAlignment="1">
      <alignment horizontal="center" vertical="center" shrinkToFit="1"/>
    </xf>
    <xf numFmtId="0" fontId="3" fillId="0" borderId="13" xfId="8" applyFont="1" applyBorder="1" applyAlignment="1">
      <alignment horizontal="center" vertical="center" shrinkToFit="1"/>
    </xf>
    <xf numFmtId="0" fontId="3" fillId="0" borderId="51" xfId="8" applyFont="1" applyBorder="1" applyAlignment="1">
      <alignment horizontal="center" vertical="center" shrinkToFit="1"/>
    </xf>
    <xf numFmtId="0" fontId="3" fillId="0" borderId="52" xfId="8" applyFont="1" applyBorder="1" applyAlignment="1">
      <alignment horizontal="center" vertical="center" shrinkToFit="1"/>
    </xf>
    <xf numFmtId="0" fontId="3" fillId="0" borderId="53" xfId="8" applyFont="1" applyBorder="1" applyAlignment="1">
      <alignment horizontal="center" vertical="center" shrinkToFit="1"/>
    </xf>
    <xf numFmtId="0" fontId="3" fillId="0" borderId="54" xfId="8" applyFont="1" applyBorder="1" applyAlignment="1">
      <alignment horizontal="center" vertical="center" wrapText="1"/>
    </xf>
    <xf numFmtId="0" fontId="3" fillId="0" borderId="55" xfId="8" applyFont="1" applyBorder="1" applyAlignment="1">
      <alignment horizontal="center" vertical="center" wrapText="1"/>
    </xf>
    <xf numFmtId="0" fontId="28" fillId="0" borderId="1" xfId="8" applyFont="1" applyBorder="1" applyAlignment="1">
      <alignment horizontal="center" vertical="center"/>
    </xf>
    <xf numFmtId="0" fontId="28" fillId="0" borderId="10" xfId="8" applyFont="1" applyBorder="1" applyAlignment="1">
      <alignment horizontal="center" vertical="center"/>
    </xf>
    <xf numFmtId="0" fontId="3" fillId="0" borderId="1" xfId="8" applyFont="1" applyFill="1" applyBorder="1" applyAlignment="1">
      <alignment horizontal="center" vertical="center" wrapText="1" shrinkToFit="1"/>
    </xf>
    <xf numFmtId="0" fontId="3" fillId="0" borderId="1" xfId="8" applyFont="1" applyFill="1" applyBorder="1" applyAlignment="1">
      <alignment horizontal="center" vertical="center" shrinkToFit="1"/>
    </xf>
    <xf numFmtId="0" fontId="3" fillId="0" borderId="56" xfId="8" applyFont="1" applyBorder="1" applyAlignment="1">
      <alignment horizontal="center" vertical="center"/>
    </xf>
    <xf numFmtId="0" fontId="3" fillId="0" borderId="18" xfId="8" applyFont="1" applyBorder="1" applyAlignment="1">
      <alignment horizontal="center" vertical="center" shrinkToFit="1"/>
    </xf>
    <xf numFmtId="0" fontId="3" fillId="0" borderId="20" xfId="8" applyFont="1" applyBorder="1" applyAlignment="1">
      <alignment horizontal="center" vertical="center" shrinkToFit="1"/>
    </xf>
    <xf numFmtId="0" fontId="3" fillId="0" borderId="57" xfId="8" applyFont="1" applyBorder="1" applyAlignment="1">
      <alignment horizontal="center" vertical="center" shrinkToFit="1"/>
    </xf>
    <xf numFmtId="0" fontId="3" fillId="0" borderId="58" xfId="8" applyFont="1" applyBorder="1" applyAlignment="1">
      <alignment horizontal="center" vertical="center" shrinkToFit="1"/>
    </xf>
    <xf numFmtId="0" fontId="3" fillId="0" borderId="59" xfId="8" applyFont="1" applyBorder="1" applyAlignment="1">
      <alignment horizontal="center" vertical="center" shrinkToFit="1"/>
    </xf>
    <xf numFmtId="0" fontId="3" fillId="0" borderId="13" xfId="8" applyFont="1" applyBorder="1">
      <alignment vertical="center"/>
    </xf>
    <xf numFmtId="0" fontId="3" fillId="0" borderId="60" xfId="8" applyFont="1" applyFill="1" applyBorder="1" applyAlignment="1">
      <alignment horizontal="center" vertical="center"/>
    </xf>
    <xf numFmtId="0" fontId="33" fillId="0" borderId="61" xfId="8" applyFont="1" applyFill="1" applyBorder="1" applyAlignment="1">
      <alignment horizontal="left" vertical="center" indent="1"/>
    </xf>
    <xf numFmtId="0" fontId="33" fillId="0" borderId="62" xfId="8" applyFont="1" applyFill="1" applyBorder="1" applyAlignment="1">
      <alignment horizontal="left" vertical="center" indent="1"/>
    </xf>
    <xf numFmtId="0" fontId="34" fillId="0" borderId="63" xfId="8" applyFont="1" applyFill="1" applyBorder="1" applyAlignment="1">
      <alignment horizontal="left" vertical="center" indent="1"/>
    </xf>
    <xf numFmtId="0" fontId="34" fillId="0" borderId="64" xfId="8" applyFont="1" applyFill="1" applyBorder="1" applyAlignment="1">
      <alignment horizontal="left" vertical="center" indent="1"/>
    </xf>
    <xf numFmtId="0" fontId="34" fillId="0" borderId="65" xfId="8" applyFont="1" applyFill="1" applyBorder="1" applyAlignment="1">
      <alignment horizontal="left" vertical="center" indent="1"/>
    </xf>
    <xf numFmtId="0" fontId="3" fillId="0" borderId="17" xfId="8" applyFont="1" applyBorder="1" applyAlignment="1">
      <alignment horizontal="center" vertical="center"/>
    </xf>
    <xf numFmtId="180" fontId="33" fillId="0" borderId="1" xfId="8" applyNumberFormat="1" applyFont="1" applyFill="1" applyBorder="1" applyAlignment="1">
      <alignment horizontal="center" vertical="center"/>
    </xf>
    <xf numFmtId="38" fontId="32" fillId="0" borderId="1" xfId="3" applyFont="1" applyFill="1" applyBorder="1" applyAlignment="1">
      <alignment horizontal="right" vertical="center"/>
    </xf>
    <xf numFmtId="38" fontId="32" fillId="0" borderId="10" xfId="3" applyFont="1" applyFill="1" applyBorder="1" applyAlignment="1">
      <alignment horizontal="right" vertical="center"/>
    </xf>
    <xf numFmtId="38" fontId="32" fillId="0" borderId="4" xfId="3" applyFont="1" applyFill="1" applyBorder="1" applyAlignment="1">
      <alignment horizontal="right" vertical="center"/>
    </xf>
    <xf numFmtId="0" fontId="35" fillId="0" borderId="1" xfId="8" applyFont="1" applyFill="1" applyBorder="1" applyAlignment="1">
      <alignment horizontal="left" vertical="center" wrapText="1" indent="1" shrinkToFit="1"/>
    </xf>
    <xf numFmtId="0" fontId="36" fillId="0" borderId="1" xfId="8" applyFont="1" applyFill="1" applyBorder="1" applyAlignment="1">
      <alignment horizontal="left" vertical="center" wrapText="1" indent="1"/>
    </xf>
    <xf numFmtId="0" fontId="29" fillId="0" borderId="1" xfId="8" applyFont="1" applyFill="1" applyBorder="1" applyAlignment="1">
      <alignment horizontal="center" vertical="center" wrapText="1"/>
    </xf>
    <xf numFmtId="0" fontId="3" fillId="0" borderId="1" xfId="8" applyFont="1" applyFill="1" applyBorder="1" applyAlignment="1">
      <alignment horizontal="center" vertical="center" wrapText="1"/>
    </xf>
    <xf numFmtId="0" fontId="27" fillId="0" borderId="0" xfId="8" applyFont="1" applyAlignment="1">
      <alignment horizontal="center" vertical="center"/>
    </xf>
    <xf numFmtId="0" fontId="33" fillId="0" borderId="54" xfId="8" applyFont="1" applyFill="1" applyBorder="1" applyAlignment="1">
      <alignment horizontal="left" vertical="center" indent="1"/>
    </xf>
    <xf numFmtId="0" fontId="33" fillId="0" borderId="53" xfId="8" applyFont="1" applyFill="1" applyBorder="1" applyAlignment="1">
      <alignment horizontal="left" vertical="center" indent="1"/>
    </xf>
    <xf numFmtId="0" fontId="34" fillId="0" borderId="51" xfId="8" applyFont="1" applyFill="1" applyBorder="1" applyAlignment="1">
      <alignment horizontal="left" vertical="center" indent="1"/>
    </xf>
    <xf numFmtId="0" fontId="34" fillId="0" borderId="52" xfId="8" applyFont="1" applyFill="1" applyBorder="1" applyAlignment="1">
      <alignment horizontal="left" vertical="center" indent="1"/>
    </xf>
    <xf numFmtId="0" fontId="34" fillId="0" borderId="55" xfId="8" applyFont="1" applyFill="1" applyBorder="1" applyAlignment="1">
      <alignment horizontal="left" vertical="center" indent="1"/>
    </xf>
    <xf numFmtId="0" fontId="3" fillId="8" borderId="1" xfId="8" applyFont="1" applyFill="1" applyBorder="1">
      <alignment vertical="center"/>
    </xf>
    <xf numFmtId="0" fontId="3" fillId="8" borderId="1" xfId="8" applyFont="1" applyFill="1" applyBorder="1" applyAlignment="1">
      <alignment horizontal="center" vertical="center"/>
    </xf>
    <xf numFmtId="0" fontId="3" fillId="0" borderId="5" xfId="8" applyFont="1" applyFill="1" applyBorder="1" applyAlignment="1">
      <alignment horizontal="center" vertical="center"/>
    </xf>
    <xf numFmtId="181" fontId="33" fillId="0" borderId="1" xfId="3" applyNumberFormat="1" applyFont="1" applyFill="1" applyBorder="1" applyAlignment="1">
      <alignment horizontal="center" vertical="center" wrapText="1"/>
    </xf>
    <xf numFmtId="0" fontId="3" fillId="0" borderId="1" xfId="8" applyFont="1" applyFill="1" applyBorder="1" applyAlignment="1">
      <alignment horizontal="left" vertical="center"/>
    </xf>
    <xf numFmtId="0" fontId="3" fillId="0" borderId="10" xfId="8" applyFont="1" applyFill="1" applyBorder="1" applyAlignment="1">
      <alignment horizontal="left" vertical="center"/>
    </xf>
    <xf numFmtId="0" fontId="3" fillId="0" borderId="4" xfId="8" applyFont="1" applyFill="1" applyBorder="1" applyAlignment="1">
      <alignment horizontal="left" vertical="center"/>
    </xf>
    <xf numFmtId="0" fontId="33" fillId="0" borderId="0" xfId="8" applyFont="1">
      <alignment vertical="center"/>
    </xf>
    <xf numFmtId="176" fontId="32" fillId="0" borderId="1" xfId="21" applyFont="1" applyFill="1" applyBorder="1" applyAlignment="1">
      <alignment horizontal="right" vertical="center"/>
    </xf>
    <xf numFmtId="176" fontId="32" fillId="0" borderId="10" xfId="21" applyFont="1" applyFill="1" applyBorder="1" applyAlignment="1">
      <alignment horizontal="right" vertical="center"/>
    </xf>
    <xf numFmtId="176" fontId="32" fillId="0" borderId="4" xfId="21" applyFont="1" applyFill="1" applyBorder="1" applyAlignment="1">
      <alignment horizontal="right" vertical="center"/>
    </xf>
    <xf numFmtId="0" fontId="33" fillId="0" borderId="66" xfId="8" applyFont="1" applyFill="1" applyBorder="1" applyAlignment="1">
      <alignment horizontal="left" vertical="center" indent="1"/>
    </xf>
    <xf numFmtId="0" fontId="33" fillId="0" borderId="59" xfId="8" applyFont="1" applyFill="1" applyBorder="1" applyAlignment="1">
      <alignment horizontal="left" vertical="center" indent="1"/>
    </xf>
    <xf numFmtId="0" fontId="34" fillId="0" borderId="57" xfId="8" applyFont="1" applyFill="1" applyBorder="1" applyAlignment="1">
      <alignment horizontal="left" vertical="center" indent="1"/>
    </xf>
    <xf numFmtId="0" fontId="34" fillId="0" borderId="58" xfId="8" applyFont="1" applyFill="1" applyBorder="1" applyAlignment="1">
      <alignment horizontal="left" vertical="center" indent="1"/>
    </xf>
    <xf numFmtId="0" fontId="34" fillId="0" borderId="67" xfId="8" applyFont="1" applyFill="1" applyBorder="1" applyAlignment="1">
      <alignment horizontal="left" vertical="center" indent="1"/>
    </xf>
    <xf numFmtId="0" fontId="3" fillId="0" borderId="66" xfId="8" applyFont="1" applyBorder="1" applyAlignment="1">
      <alignment horizontal="center" vertical="center" wrapText="1"/>
    </xf>
    <xf numFmtId="0" fontId="3" fillId="0" borderId="67" xfId="8" applyFont="1" applyBorder="1" applyAlignment="1">
      <alignment horizontal="center" vertical="center" wrapText="1"/>
    </xf>
    <xf numFmtId="0" fontId="3" fillId="0" borderId="10" xfId="8" applyFont="1" applyBorder="1">
      <alignment vertical="center"/>
    </xf>
    <xf numFmtId="182" fontId="3" fillId="0" borderId="1" xfId="8" applyNumberFormat="1" applyFont="1" applyFill="1" applyBorder="1" applyAlignment="1">
      <alignment vertical="center" wrapText="1"/>
    </xf>
    <xf numFmtId="0" fontId="0" fillId="0" borderId="0" xfId="7" applyFont="1" applyAlignment="1"/>
    <xf numFmtId="0" fontId="33" fillId="0" borderId="0" xfId="7" applyFont="1" applyAlignment="1"/>
    <xf numFmtId="0" fontId="37" fillId="0" borderId="0" xfId="7" applyFont="1" applyAlignment="1"/>
    <xf numFmtId="0" fontId="33" fillId="0" borderId="0" xfId="7" applyFont="1" applyAlignment="1">
      <alignment horizontal="centerContinuous"/>
    </xf>
    <xf numFmtId="0" fontId="37" fillId="0" borderId="0" xfId="7" applyFont="1" applyAlignment="1">
      <alignment horizontal="center"/>
    </xf>
    <xf numFmtId="0" fontId="33" fillId="5" borderId="13" xfId="7" applyFont="1" applyFill="1" applyBorder="1" applyAlignment="1"/>
    <xf numFmtId="0" fontId="33" fillId="0" borderId="13" xfId="7" applyFont="1" applyBorder="1">
      <alignment vertical="center"/>
    </xf>
    <xf numFmtId="0" fontId="3" fillId="0" borderId="68" xfId="7" applyFont="1" applyBorder="1">
      <alignment vertical="center"/>
    </xf>
    <xf numFmtId="0" fontId="33" fillId="0" borderId="69" xfId="7" applyFont="1" applyBorder="1">
      <alignment vertical="center"/>
    </xf>
    <xf numFmtId="0" fontId="33" fillId="0" borderId="70" xfId="7" applyFont="1" applyBorder="1">
      <alignment vertical="center"/>
    </xf>
    <xf numFmtId="0" fontId="33" fillId="0" borderId="0" xfId="7" applyFont="1" applyAlignment="1">
      <alignment horizontal="right"/>
    </xf>
    <xf numFmtId="0" fontId="33" fillId="0" borderId="0" xfId="7" quotePrefix="1" applyFont="1" applyAlignment="1">
      <alignment horizontal="right"/>
    </xf>
    <xf numFmtId="0" fontId="38" fillId="0" borderId="0" xfId="7" applyFont="1">
      <alignment vertical="center"/>
    </xf>
    <xf numFmtId="0" fontId="33" fillId="2" borderId="0" xfId="7" applyFont="1" applyFill="1" applyAlignment="1"/>
    <xf numFmtId="0" fontId="33" fillId="0" borderId="71" xfId="7" applyFont="1" applyBorder="1">
      <alignment vertical="center"/>
    </xf>
    <xf numFmtId="0" fontId="33" fillId="2" borderId="0" xfId="8" applyFont="1" applyFill="1" applyBorder="1" applyAlignment="1">
      <alignment horizontal="left" vertical="center"/>
    </xf>
    <xf numFmtId="0" fontId="33" fillId="0" borderId="0" xfId="7" applyFont="1" applyAlignment="1">
      <alignment vertical="center" shrinkToFit="1"/>
    </xf>
    <xf numFmtId="0" fontId="33" fillId="2" borderId="72" xfId="7" applyFont="1" applyFill="1" applyBorder="1" applyAlignment="1">
      <alignment horizontal="left" vertical="center"/>
    </xf>
    <xf numFmtId="0" fontId="3" fillId="0" borderId="69" xfId="7" applyFont="1" applyBorder="1" applyAlignment="1">
      <alignment horizontal="centerContinuous" vertical="center"/>
    </xf>
    <xf numFmtId="0" fontId="3" fillId="0" borderId="73" xfId="7" applyFont="1" applyBorder="1" applyAlignment="1">
      <alignment horizontal="centerContinuous" vertical="center"/>
    </xf>
    <xf numFmtId="0" fontId="3" fillId="0" borderId="74" xfId="7" applyFont="1" applyBorder="1" applyAlignment="1"/>
    <xf numFmtId="0" fontId="33" fillId="0" borderId="0" xfId="7" applyFont="1" applyAlignment="1">
      <alignment horizontal="left"/>
    </xf>
    <xf numFmtId="0" fontId="3" fillId="2" borderId="5" xfId="7" applyFont="1" applyFill="1" applyBorder="1" applyAlignment="1">
      <alignment horizontal="left" vertical="center"/>
    </xf>
    <xf numFmtId="0" fontId="0" fillId="2" borderId="0" xfId="7" applyFont="1" applyFill="1" applyAlignment="1"/>
    <xf numFmtId="0" fontId="33" fillId="5" borderId="13" xfId="7" applyFont="1" applyFill="1" applyBorder="1" applyAlignment="1">
      <alignment horizontal="left" vertical="center"/>
    </xf>
    <xf numFmtId="0" fontId="33" fillId="2" borderId="75" xfId="7" applyFont="1" applyFill="1" applyBorder="1" applyAlignment="1">
      <alignment horizontal="left" vertical="center"/>
    </xf>
    <xf numFmtId="0" fontId="3" fillId="0" borderId="71" xfId="7" applyFont="1" applyBorder="1" applyAlignment="1">
      <alignment horizontal="centerContinuous" vertical="center"/>
    </xf>
    <xf numFmtId="0" fontId="0" fillId="0" borderId="0" xfId="7" applyFont="1" applyAlignment="1">
      <alignment horizontal="centerContinuous" vertical="center"/>
    </xf>
    <xf numFmtId="0" fontId="3" fillId="0" borderId="76" xfId="7" applyFont="1" applyBorder="1" applyAlignment="1"/>
    <xf numFmtId="0" fontId="3" fillId="2" borderId="60" xfId="7" applyFont="1" applyFill="1" applyBorder="1" applyAlignment="1">
      <alignment horizontal="left" vertical="center"/>
    </xf>
    <xf numFmtId="0" fontId="33" fillId="3" borderId="13" xfId="7" applyFont="1" applyFill="1" applyBorder="1" applyAlignment="1">
      <alignment horizontal="right"/>
    </xf>
    <xf numFmtId="0" fontId="3" fillId="0" borderId="17" xfId="7" applyFont="1" applyBorder="1" applyAlignment="1">
      <alignment horizontal="right" vertical="center"/>
    </xf>
    <xf numFmtId="0" fontId="33" fillId="0" borderId="77" xfId="7" applyFont="1" applyBorder="1">
      <alignment vertical="center"/>
    </xf>
    <xf numFmtId="0" fontId="33" fillId="0" borderId="0" xfId="7" applyFont="1" applyAlignment="1">
      <alignment horizontal="left" vertical="center"/>
    </xf>
    <xf numFmtId="0" fontId="33" fillId="0" borderId="73" xfId="7" applyFont="1" applyBorder="1">
      <alignment vertical="center"/>
    </xf>
    <xf numFmtId="0" fontId="33" fillId="0" borderId="78" xfId="7" applyFont="1" applyBorder="1">
      <alignment vertical="center"/>
    </xf>
    <xf numFmtId="0" fontId="33" fillId="0" borderId="79" xfId="7" applyFont="1" applyBorder="1">
      <alignment vertical="center"/>
    </xf>
    <xf numFmtId="0" fontId="33" fillId="0" borderId="80" xfId="7" applyFont="1" applyBorder="1" applyAlignment="1">
      <alignment horizontal="right" vertical="center"/>
    </xf>
    <xf numFmtId="0" fontId="33" fillId="2" borderId="81" xfId="7" applyFont="1" applyFill="1" applyBorder="1" applyAlignment="1">
      <alignment horizontal="left" vertical="center"/>
    </xf>
    <xf numFmtId="0" fontId="33" fillId="0" borderId="81" xfId="7" applyFont="1" applyBorder="1" applyAlignment="1">
      <alignment horizontal="right" vertical="center"/>
    </xf>
    <xf numFmtId="0" fontId="3" fillId="0" borderId="77" xfId="7" applyFont="1" applyBorder="1" applyAlignment="1">
      <alignment horizontal="centerContinuous" vertical="center"/>
    </xf>
    <xf numFmtId="0" fontId="3" fillId="0" borderId="82" xfId="7" applyFont="1" applyBorder="1" applyAlignment="1">
      <alignment horizontal="centerContinuous" vertical="center"/>
    </xf>
    <xf numFmtId="0" fontId="3" fillId="0" borderId="83" xfId="7" applyFont="1" applyBorder="1" applyAlignment="1"/>
    <xf numFmtId="0" fontId="3" fillId="2" borderId="9" xfId="7" applyFont="1" applyFill="1" applyBorder="1" applyAlignment="1">
      <alignment horizontal="left" vertical="center"/>
    </xf>
    <xf numFmtId="0" fontId="33" fillId="0" borderId="84" xfId="7" applyFont="1" applyBorder="1">
      <alignment vertical="center"/>
    </xf>
    <xf numFmtId="0" fontId="12" fillId="0" borderId="76" xfId="6" applyFont="1" applyBorder="1">
      <alignment vertical="center"/>
    </xf>
    <xf numFmtId="0" fontId="12" fillId="0" borderId="0" xfId="0" applyFont="1" applyBorder="1" applyAlignment="1">
      <alignment vertical="center" wrapText="1"/>
    </xf>
    <xf numFmtId="0" fontId="12" fillId="0" borderId="0" xfId="6" applyFont="1" applyAlignment="1">
      <alignment horizontal="center" vertical="center" shrinkToFit="1"/>
    </xf>
    <xf numFmtId="0" fontId="39" fillId="0" borderId="0" xfId="6" applyFont="1">
      <alignment vertical="center"/>
    </xf>
    <xf numFmtId="0" fontId="12" fillId="5" borderId="0" xfId="0" applyFont="1" applyFill="1" applyBorder="1" applyAlignment="1">
      <alignment horizontal="left" vertical="center"/>
    </xf>
    <xf numFmtId="0" fontId="12" fillId="0" borderId="0" xfId="6" applyFont="1" applyAlignment="1">
      <alignment vertical="center" wrapText="1"/>
    </xf>
    <xf numFmtId="177" fontId="12" fillId="5" borderId="0" xfId="6" applyNumberFormat="1" applyFont="1" applyFill="1" applyAlignment="1">
      <alignment horizontal="left" vertical="center" shrinkToFit="1"/>
    </xf>
    <xf numFmtId="49" fontId="12" fillId="2" borderId="0" xfId="6" applyNumberFormat="1" applyFont="1" applyFill="1" applyBorder="1" applyAlignment="1">
      <alignment horizontal="left" vertical="center" indent="1" shrinkToFit="1"/>
    </xf>
    <xf numFmtId="0" fontId="12" fillId="2" borderId="0" xfId="6" applyFont="1" applyFill="1" applyBorder="1" applyAlignment="1">
      <alignment horizontal="left" vertical="center" indent="1" shrinkToFit="1"/>
    </xf>
    <xf numFmtId="183" fontId="12" fillId="5" borderId="0" xfId="2" applyNumberFormat="1" applyFont="1" applyFill="1" applyBorder="1" applyAlignment="1">
      <alignment horizontal="left" vertical="top" shrinkToFit="1"/>
    </xf>
    <xf numFmtId="184" fontId="12" fillId="2" borderId="32" xfId="2" applyNumberFormat="1" applyFont="1" applyFill="1" applyBorder="1" applyAlignment="1">
      <alignment horizontal="left" vertical="center" shrinkToFit="1"/>
    </xf>
    <xf numFmtId="0" fontId="12" fillId="7" borderId="0" xfId="6" applyFont="1" applyFill="1" applyAlignment="1">
      <alignment horizontal="center" vertical="center" shrinkToFit="1"/>
    </xf>
    <xf numFmtId="0" fontId="20" fillId="0" borderId="0" xfId="6" applyFont="1" applyAlignment="1">
      <alignment horizontal="right" vertical="center"/>
    </xf>
    <xf numFmtId="0" fontId="24" fillId="0" borderId="0" xfId="6" applyFont="1">
      <alignment vertical="center"/>
    </xf>
    <xf numFmtId="0" fontId="20" fillId="7" borderId="0" xfId="6" applyFont="1" applyFill="1" applyAlignment="1">
      <alignment horizontal="center" vertical="center" shrinkToFit="1"/>
    </xf>
    <xf numFmtId="0" fontId="12" fillId="0" borderId="0" xfId="6" applyFont="1" applyFill="1" applyAlignment="1">
      <alignment horizontal="left" vertical="center" indent="1" shrinkToFit="1"/>
    </xf>
    <xf numFmtId="0" fontId="39" fillId="0" borderId="0" xfId="6" applyFont="1" applyAlignment="1">
      <alignment horizontal="right" vertical="center"/>
    </xf>
    <xf numFmtId="38" fontId="12" fillId="0" borderId="24" xfId="2" applyFont="1" applyFill="1" applyBorder="1" applyAlignment="1">
      <alignment horizontal="center" vertical="center" shrinkToFit="1"/>
    </xf>
    <xf numFmtId="38" fontId="12" fillId="0" borderId="0" xfId="2" applyFont="1" applyFill="1" applyBorder="1" applyAlignment="1">
      <alignment horizontal="center" vertical="center" shrinkToFit="1"/>
    </xf>
    <xf numFmtId="49" fontId="12" fillId="0" borderId="0" xfId="6" applyNumberFormat="1" applyFont="1" applyFill="1" applyAlignment="1">
      <alignment horizontal="left" vertical="center" indent="1" shrinkToFit="1"/>
    </xf>
    <xf numFmtId="0" fontId="11" fillId="0" borderId="76" xfId="6" applyFont="1" applyBorder="1">
      <alignment vertical="center"/>
    </xf>
    <xf numFmtId="0" fontId="11" fillId="0" borderId="0" xfId="6" applyFont="1" applyAlignment="1">
      <alignment horizontal="center" vertical="center" shrinkToFit="1"/>
    </xf>
    <xf numFmtId="0" fontId="40" fillId="0" borderId="0" xfId="6" applyFont="1">
      <alignment vertical="center"/>
    </xf>
    <xf numFmtId="183" fontId="12" fillId="5" borderId="0" xfId="2" applyNumberFormat="1" applyFont="1" applyFill="1" applyAlignment="1">
      <alignment horizontal="left" vertical="top" shrinkToFit="1"/>
    </xf>
    <xf numFmtId="0" fontId="12" fillId="2" borderId="0" xfId="6" applyFont="1" applyFill="1" applyAlignment="1">
      <alignment horizontal="left" vertical="center" indent="1"/>
    </xf>
    <xf numFmtId="184" fontId="20" fillId="2" borderId="32" xfId="2" applyNumberFormat="1" applyFont="1" applyFill="1" applyBorder="1" applyAlignment="1">
      <alignment horizontal="left" vertical="center" shrinkToFit="1"/>
    </xf>
    <xf numFmtId="38" fontId="20" fillId="2" borderId="24" xfId="2" applyFont="1" applyFill="1" applyBorder="1" applyAlignment="1">
      <alignment horizontal="center" vertical="center" shrinkToFit="1"/>
    </xf>
    <xf numFmtId="38" fontId="20" fillId="2" borderId="0" xfId="2" applyFont="1" applyFill="1" applyBorder="1" applyAlignment="1">
      <alignment horizontal="center" vertical="center" shrinkToFit="1"/>
    </xf>
    <xf numFmtId="0" fontId="12" fillId="2" borderId="0" xfId="6" applyFont="1" applyFill="1" applyBorder="1" applyAlignment="1">
      <alignment horizontal="left" vertical="center" shrinkToFit="1"/>
    </xf>
    <xf numFmtId="0" fontId="25" fillId="0" borderId="0" xfId="6" applyFont="1">
      <alignment vertical="center"/>
    </xf>
    <xf numFmtId="0" fontId="40" fillId="0" borderId="0" xfId="6" applyFont="1" applyAlignment="1">
      <alignment horizontal="right" vertical="center"/>
    </xf>
    <xf numFmtId="38" fontId="11" fillId="0" borderId="0" xfId="2" applyFont="1" applyFill="1" applyBorder="1" applyAlignment="1">
      <alignment horizontal="center" vertical="center" shrinkToFit="1"/>
    </xf>
    <xf numFmtId="0" fontId="11" fillId="5" borderId="0" xfId="6" applyFont="1" applyFill="1" applyBorder="1" applyAlignment="1">
      <alignment horizontal="left" vertical="top" shrinkToFit="1"/>
    </xf>
    <xf numFmtId="0" fontId="12" fillId="0" borderId="0" xfId="6" applyFont="1" applyAlignment="1">
      <alignment horizontal="left" vertical="top" shrinkToFit="1"/>
    </xf>
    <xf numFmtId="0" fontId="12" fillId="2" borderId="0" xfId="6" applyFont="1" applyFill="1" applyBorder="1" applyAlignment="1">
      <alignment horizontal="left" vertical="top" shrinkToFit="1"/>
    </xf>
    <xf numFmtId="0" fontId="11" fillId="0" borderId="0" xfId="6" applyFont="1" applyFill="1" applyAlignment="1">
      <alignment vertical="top" shrinkToFit="1"/>
    </xf>
    <xf numFmtId="0" fontId="12" fillId="0" borderId="0" xfId="6" quotePrefix="1" applyFont="1">
      <alignment vertical="center"/>
    </xf>
    <xf numFmtId="0" fontId="11" fillId="0" borderId="21" xfId="6" applyFont="1" applyBorder="1">
      <alignment vertical="center"/>
    </xf>
    <xf numFmtId="0" fontId="12" fillId="0" borderId="0" xfId="6" applyFont="1" applyAlignment="1">
      <alignment horizontal="left" vertical="center" wrapText="1"/>
    </xf>
    <xf numFmtId="0" fontId="12" fillId="0" borderId="0" xfId="6" applyFont="1" applyAlignment="1">
      <alignment horizontal="left" vertical="top" wrapText="1"/>
    </xf>
    <xf numFmtId="0" fontId="12" fillId="0" borderId="0" xfId="6" applyFont="1" applyAlignment="1">
      <alignment horizontal="center" shrinkToFit="1"/>
    </xf>
    <xf numFmtId="0" fontId="12" fillId="0" borderId="0" xfId="6" applyFont="1" applyAlignment="1">
      <alignment horizontal="center"/>
    </xf>
    <xf numFmtId="183" fontId="12" fillId="5" borderId="32" xfId="2" applyNumberFormat="1" applyFont="1" applyFill="1" applyBorder="1" applyAlignment="1">
      <alignment horizontal="left" vertical="center"/>
    </xf>
    <xf numFmtId="183" fontId="12" fillId="2" borderId="32" xfId="2" applyNumberFormat="1" applyFont="1" applyFill="1" applyBorder="1" applyAlignment="1">
      <alignment horizontal="left" vertical="center"/>
    </xf>
    <xf numFmtId="183" fontId="12" fillId="2" borderId="32" xfId="2" applyNumberFormat="1" applyFont="1" applyFill="1" applyBorder="1" applyAlignment="1">
      <alignment horizontal="center" vertical="center"/>
    </xf>
    <xf numFmtId="183" fontId="12" fillId="5" borderId="32" xfId="2" applyNumberFormat="1" applyFont="1" applyFill="1" applyBorder="1" applyAlignment="1">
      <alignment horizontal="center" vertical="center"/>
    </xf>
    <xf numFmtId="183" fontId="12" fillId="0" borderId="0" xfId="2" applyNumberFormat="1" applyFont="1" applyFill="1" applyBorder="1" applyAlignment="1">
      <alignment horizontal="left" vertical="center"/>
    </xf>
    <xf numFmtId="183" fontId="12" fillId="0" borderId="0" xfId="2" applyNumberFormat="1" applyFont="1" applyFill="1" applyBorder="1" applyAlignment="1">
      <alignment horizontal="center" vertical="center"/>
    </xf>
    <xf numFmtId="0" fontId="12" fillId="5" borderId="0" xfId="6" applyFont="1" applyFill="1" applyBorder="1" applyAlignment="1">
      <alignment horizontal="center" vertical="center"/>
    </xf>
    <xf numFmtId="185" fontId="12" fillId="5" borderId="0" xfId="6" applyNumberFormat="1" applyFont="1" applyFill="1" applyBorder="1" applyAlignment="1">
      <alignment horizontal="center" vertical="center"/>
    </xf>
    <xf numFmtId="185" fontId="12" fillId="0" borderId="0" xfId="6" applyNumberFormat="1" applyFont="1" applyAlignment="1">
      <alignment horizontal="center" vertical="center"/>
    </xf>
    <xf numFmtId="0" fontId="2" fillId="0" borderId="21" xfId="6" applyBorder="1">
      <alignment vertical="center"/>
    </xf>
    <xf numFmtId="0" fontId="12" fillId="0" borderId="5" xfId="6" applyFont="1" applyBorder="1" applyAlignment="1">
      <alignment horizontal="center" vertical="center"/>
    </xf>
    <xf numFmtId="0" fontId="12" fillId="0" borderId="5" xfId="6" applyFont="1" applyBorder="1">
      <alignment vertical="center"/>
    </xf>
    <xf numFmtId="0" fontId="12" fillId="0" borderId="5" xfId="6" applyFont="1" applyBorder="1" applyAlignment="1">
      <alignment vertical="center" wrapText="1"/>
    </xf>
    <xf numFmtId="0" fontId="12" fillId="0" borderId="15" xfId="6" applyFont="1" applyBorder="1" applyAlignment="1">
      <alignment vertical="center" wrapText="1"/>
    </xf>
    <xf numFmtId="0" fontId="12" fillId="0" borderId="16" xfId="6" applyFont="1" applyBorder="1" applyAlignment="1">
      <alignment vertical="center" wrapText="1"/>
    </xf>
    <xf numFmtId="0" fontId="12" fillId="0" borderId="14" xfId="6" applyFont="1" applyBorder="1" applyAlignment="1">
      <alignment vertical="center" wrapText="1"/>
    </xf>
    <xf numFmtId="0" fontId="12" fillId="0" borderId="60" xfId="6" applyFont="1" applyBorder="1" applyAlignment="1">
      <alignment horizontal="center" vertical="center"/>
    </xf>
    <xf numFmtId="0" fontId="12" fillId="0" borderId="60" xfId="6" applyFont="1" applyBorder="1">
      <alignment vertical="center"/>
    </xf>
    <xf numFmtId="0" fontId="12" fillId="0" borderId="60" xfId="6" applyFont="1" applyBorder="1" applyAlignment="1">
      <alignment vertical="center" wrapText="1"/>
    </xf>
    <xf numFmtId="0" fontId="12" fillId="0" borderId="13" xfId="6" applyFont="1" applyBorder="1" applyAlignment="1">
      <alignment vertical="center" wrapText="1"/>
    </xf>
    <xf numFmtId="0" fontId="12" fillId="0" borderId="17" xfId="6" applyFont="1" applyBorder="1" applyAlignment="1">
      <alignment vertical="center" wrapText="1"/>
    </xf>
    <xf numFmtId="0" fontId="41" fillId="0" borderId="0" xfId="6" applyFont="1" applyAlignment="1">
      <alignment horizontal="right"/>
    </xf>
    <xf numFmtId="0" fontId="41" fillId="0" borderId="0" xfId="6" applyFont="1" applyAlignment="1">
      <alignment horizontal="center" vertical="center"/>
    </xf>
    <xf numFmtId="0" fontId="12" fillId="0" borderId="17" xfId="6" applyFont="1" applyBorder="1" applyAlignment="1">
      <alignment horizontal="center" vertical="center"/>
    </xf>
    <xf numFmtId="0" fontId="12" fillId="0" borderId="9" xfId="6" applyFont="1" applyBorder="1" applyAlignment="1">
      <alignment horizontal="center" vertical="center"/>
    </xf>
    <xf numFmtId="0" fontId="12" fillId="0" borderId="18" xfId="6" applyFont="1" applyBorder="1" applyAlignment="1">
      <alignment horizontal="center" vertical="center"/>
    </xf>
    <xf numFmtId="0" fontId="12" fillId="0" borderId="19" xfId="6" applyFont="1" applyBorder="1" applyAlignment="1">
      <alignment horizontal="center" vertical="center"/>
    </xf>
    <xf numFmtId="0" fontId="12" fillId="0" borderId="20" xfId="6" applyFont="1" applyBorder="1" applyAlignment="1">
      <alignment horizontal="center" vertical="center"/>
    </xf>
    <xf numFmtId="0" fontId="12" fillId="0" borderId="9" xfId="6" applyFont="1" applyBorder="1">
      <alignment vertical="center"/>
    </xf>
    <xf numFmtId="0" fontId="12" fillId="0" borderId="14" xfId="6" applyFont="1" applyBorder="1" applyAlignment="1">
      <alignment horizontal="center" vertical="center"/>
    </xf>
    <xf numFmtId="0" fontId="12" fillId="0" borderId="15" xfId="6" applyFont="1" applyBorder="1" applyAlignment="1">
      <alignment horizontal="center" vertical="center"/>
    </xf>
    <xf numFmtId="0" fontId="12" fillId="0" borderId="16" xfId="6" applyFont="1" applyBorder="1" applyAlignment="1">
      <alignment horizontal="center" vertical="center"/>
    </xf>
    <xf numFmtId="183" fontId="12" fillId="2" borderId="60" xfId="2" applyNumberFormat="1" applyFont="1" applyFill="1" applyBorder="1" applyAlignment="1">
      <alignment horizontal="right" vertical="center" shrinkToFit="1"/>
    </xf>
    <xf numFmtId="183" fontId="12" fillId="2" borderId="60" xfId="2" applyNumberFormat="1" applyFont="1" applyFill="1" applyBorder="1" applyAlignment="1">
      <alignment horizontal="right" vertical="center"/>
    </xf>
    <xf numFmtId="183" fontId="12" fillId="2" borderId="17" xfId="6" applyNumberFormat="1" applyFont="1" applyFill="1" applyBorder="1" applyAlignment="1">
      <alignment horizontal="right" vertical="center"/>
    </xf>
    <xf numFmtId="183" fontId="12" fillId="2" borderId="0" xfId="6" applyNumberFormat="1" applyFont="1" applyFill="1" applyAlignment="1">
      <alignment horizontal="right" vertical="center"/>
    </xf>
    <xf numFmtId="183" fontId="12" fillId="2" borderId="13" xfId="0" applyNumberFormat="1" applyFont="1" applyFill="1" applyBorder="1" applyAlignment="1">
      <alignment horizontal="right" vertical="center"/>
    </xf>
    <xf numFmtId="183" fontId="12" fillId="5" borderId="17" xfId="6" applyNumberFormat="1" applyFont="1" applyFill="1" applyBorder="1" applyAlignment="1">
      <alignment horizontal="right" vertical="center"/>
    </xf>
    <xf numFmtId="183" fontId="12" fillId="5" borderId="0" xfId="6" applyNumberFormat="1" applyFont="1" applyFill="1" applyAlignment="1">
      <alignment horizontal="right" vertical="center"/>
    </xf>
    <xf numFmtId="183" fontId="12" fillId="5" borderId="13" xfId="0" applyNumberFormat="1" applyFont="1" applyFill="1" applyBorder="1" applyAlignment="1">
      <alignment horizontal="right" vertical="center"/>
    </xf>
    <xf numFmtId="183" fontId="12" fillId="5" borderId="60" xfId="6" applyNumberFormat="1" applyFont="1" applyFill="1" applyBorder="1" applyAlignment="1">
      <alignment horizontal="right" vertical="center"/>
    </xf>
    <xf numFmtId="183" fontId="12" fillId="2" borderId="9" xfId="2" applyNumberFormat="1" applyFont="1" applyFill="1" applyBorder="1" applyAlignment="1">
      <alignment horizontal="right" vertical="center" shrinkToFit="1"/>
    </xf>
    <xf numFmtId="183" fontId="12" fillId="2" borderId="9" xfId="2" applyNumberFormat="1" applyFont="1" applyFill="1" applyBorder="1" applyAlignment="1">
      <alignment horizontal="right" vertical="center"/>
    </xf>
    <xf numFmtId="183" fontId="12" fillId="2" borderId="18" xfId="6" applyNumberFormat="1" applyFont="1" applyFill="1" applyBorder="1" applyAlignment="1">
      <alignment horizontal="right" vertical="center"/>
    </xf>
    <xf numFmtId="183" fontId="12" fillId="2" borderId="19" xfId="6" applyNumberFormat="1" applyFont="1" applyFill="1" applyBorder="1" applyAlignment="1">
      <alignment horizontal="right" vertical="center"/>
    </xf>
    <xf numFmtId="183" fontId="12" fillId="2" borderId="20" xfId="6" applyNumberFormat="1" applyFont="1" applyFill="1" applyBorder="1" applyAlignment="1">
      <alignment horizontal="right" vertical="center"/>
    </xf>
    <xf numFmtId="183" fontId="12" fillId="5" borderId="18" xfId="6" applyNumberFormat="1" applyFont="1" applyFill="1" applyBorder="1" applyAlignment="1">
      <alignment horizontal="right" vertical="center"/>
    </xf>
    <xf numFmtId="183" fontId="12" fillId="5" borderId="19" xfId="6" applyNumberFormat="1" applyFont="1" applyFill="1" applyBorder="1" applyAlignment="1">
      <alignment horizontal="right" vertical="center"/>
    </xf>
    <xf numFmtId="183" fontId="12" fillId="5" borderId="20" xfId="6" applyNumberFormat="1" applyFont="1" applyFill="1" applyBorder="1" applyAlignment="1">
      <alignment horizontal="right" vertical="center"/>
    </xf>
    <xf numFmtId="183" fontId="12" fillId="5" borderId="9" xfId="6" applyNumberFormat="1" applyFont="1" applyFill="1" applyBorder="1" applyAlignment="1">
      <alignment horizontal="right" vertical="center"/>
    </xf>
    <xf numFmtId="0" fontId="12" fillId="2" borderId="5" xfId="6" applyFont="1" applyFill="1" applyBorder="1" applyAlignment="1">
      <alignment horizontal="left" vertical="center" wrapText="1"/>
    </xf>
    <xf numFmtId="0" fontId="12" fillId="2" borderId="14" xfId="6" applyFont="1" applyFill="1" applyBorder="1" applyAlignment="1">
      <alignment horizontal="left" vertical="center" wrapText="1"/>
    </xf>
    <xf numFmtId="0" fontId="12" fillId="2" borderId="15" xfId="6" applyFont="1" applyFill="1" applyBorder="1" applyAlignment="1">
      <alignment horizontal="left" vertical="center" wrapText="1"/>
    </xf>
    <xf numFmtId="0" fontId="12" fillId="2" borderId="16" xfId="6" applyFont="1" applyFill="1" applyBorder="1" applyAlignment="1">
      <alignment horizontal="left" vertical="center" wrapText="1"/>
    </xf>
    <xf numFmtId="0" fontId="12" fillId="2" borderId="5" xfId="6" applyFont="1" applyFill="1" applyBorder="1" applyAlignment="1">
      <alignment horizontal="center" vertical="center" shrinkToFit="1"/>
    </xf>
    <xf numFmtId="0" fontId="12" fillId="2" borderId="60" xfId="6" applyFont="1" applyFill="1" applyBorder="1" applyAlignment="1">
      <alignment horizontal="left" vertical="center" wrapText="1"/>
    </xf>
    <xf numFmtId="0" fontId="12" fillId="2" borderId="17" xfId="6" applyFont="1" applyFill="1" applyBorder="1" applyAlignment="1">
      <alignment horizontal="left" vertical="center" wrapText="1"/>
    </xf>
    <xf numFmtId="0" fontId="12" fillId="2" borderId="0" xfId="6" applyFont="1" applyFill="1" applyAlignment="1">
      <alignment horizontal="left" vertical="center" wrapText="1"/>
    </xf>
    <xf numFmtId="0" fontId="12" fillId="2" borderId="13" xfId="6" applyFont="1" applyFill="1" applyBorder="1" applyAlignment="1">
      <alignment horizontal="left" vertical="center" wrapText="1"/>
    </xf>
    <xf numFmtId="0" fontId="12" fillId="2" borderId="60" xfId="6" applyFont="1" applyFill="1" applyBorder="1" applyAlignment="1">
      <alignment horizontal="center" vertical="center" shrinkToFit="1"/>
    </xf>
    <xf numFmtId="38" fontId="12" fillId="2" borderId="0" xfId="2" applyFont="1" applyFill="1" applyBorder="1" applyAlignment="1">
      <alignment horizontal="left" vertical="center"/>
    </xf>
    <xf numFmtId="38" fontId="12" fillId="2" borderId="13" xfId="2" applyFont="1" applyFill="1" applyBorder="1" applyAlignment="1">
      <alignment horizontal="left" vertical="center"/>
    </xf>
    <xf numFmtId="0" fontId="12" fillId="5" borderId="60" xfId="6" applyFont="1" applyFill="1" applyBorder="1" applyAlignment="1">
      <alignment horizontal="center" vertical="center"/>
    </xf>
    <xf numFmtId="0" fontId="12" fillId="2" borderId="9" xfId="6" applyFont="1" applyFill="1" applyBorder="1" applyAlignment="1">
      <alignment horizontal="left" vertical="center" wrapText="1"/>
    </xf>
    <xf numFmtId="0" fontId="12" fillId="2" borderId="18" xfId="6" applyFont="1" applyFill="1" applyBorder="1" applyAlignment="1">
      <alignment horizontal="left" vertical="center" wrapText="1"/>
    </xf>
    <xf numFmtId="0" fontId="12" fillId="2" borderId="19" xfId="6" applyFont="1" applyFill="1" applyBorder="1" applyAlignment="1">
      <alignment horizontal="left" vertical="center" wrapText="1"/>
    </xf>
    <xf numFmtId="0" fontId="12" fillId="2" borderId="20" xfId="6" applyFont="1" applyFill="1" applyBorder="1" applyAlignment="1">
      <alignment horizontal="left" vertical="center" wrapText="1"/>
    </xf>
    <xf numFmtId="38" fontId="12" fillId="2" borderId="19" xfId="2" applyFont="1" applyFill="1" applyBorder="1" applyAlignment="1">
      <alignment horizontal="left" vertical="center"/>
    </xf>
    <xf numFmtId="0" fontId="12" fillId="0" borderId="19" xfId="6" applyFont="1" applyBorder="1">
      <alignment vertical="center"/>
    </xf>
    <xf numFmtId="38" fontId="12" fillId="2" borderId="20" xfId="2" applyFont="1" applyFill="1" applyBorder="1" applyAlignment="1">
      <alignment horizontal="left" vertical="center"/>
    </xf>
    <xf numFmtId="0" fontId="24" fillId="0" borderId="0" xfId="6" applyFont="1" applyAlignment="1">
      <alignment horizontal="right" vertical="center"/>
    </xf>
    <xf numFmtId="0" fontId="12" fillId="0" borderId="85" xfId="6" applyFont="1" applyBorder="1" applyAlignment="1">
      <alignment horizontal="center" vertical="center"/>
    </xf>
    <xf numFmtId="0" fontId="12" fillId="0" borderId="5" xfId="6" applyFont="1" applyBorder="1" applyAlignment="1">
      <alignment horizontal="center" vertical="center" wrapText="1"/>
    </xf>
    <xf numFmtId="0" fontId="12" fillId="0" borderId="86" xfId="6" applyFont="1" applyBorder="1" applyAlignment="1">
      <alignment horizontal="center" vertical="center"/>
    </xf>
    <xf numFmtId="0" fontId="12" fillId="0" borderId="60" xfId="6" applyFont="1" applyBorder="1" applyAlignment="1">
      <alignment horizontal="center" vertical="center" wrapText="1"/>
    </xf>
    <xf numFmtId="0" fontId="41" fillId="0" borderId="0" xfId="6" applyFont="1">
      <alignment vertical="center"/>
    </xf>
    <xf numFmtId="0" fontId="12" fillId="0" borderId="87" xfId="6" applyFont="1" applyBorder="1" applyAlignment="1">
      <alignment horizontal="center" vertical="center"/>
    </xf>
    <xf numFmtId="0" fontId="12" fillId="0" borderId="88" xfId="6" applyFont="1" applyBorder="1" applyAlignment="1">
      <alignment horizontal="center" vertical="center"/>
    </xf>
    <xf numFmtId="38" fontId="12" fillId="2" borderId="60" xfId="2" applyFont="1" applyFill="1" applyBorder="1" applyAlignment="1">
      <alignment vertical="center"/>
    </xf>
    <xf numFmtId="38" fontId="12" fillId="5" borderId="60" xfId="2" applyFont="1" applyFill="1" applyBorder="1" applyAlignment="1">
      <alignment vertical="center"/>
    </xf>
    <xf numFmtId="38" fontId="12" fillId="2" borderId="60" xfId="2" applyFont="1" applyFill="1" applyBorder="1" applyAlignment="1">
      <alignment vertical="center" shrinkToFit="1"/>
    </xf>
    <xf numFmtId="38" fontId="12" fillId="5" borderId="60" xfId="2" applyFont="1" applyFill="1" applyBorder="1" applyAlignment="1">
      <alignment vertical="center" shrinkToFit="1"/>
    </xf>
    <xf numFmtId="38" fontId="12" fillId="2" borderId="9" xfId="2" applyFont="1" applyFill="1" applyBorder="1" applyAlignment="1">
      <alignment vertical="center" shrinkToFit="1"/>
    </xf>
    <xf numFmtId="38" fontId="12" fillId="5" borderId="9" xfId="2" applyFont="1" applyFill="1" applyBorder="1" applyAlignment="1">
      <alignment vertical="center" shrinkToFit="1"/>
    </xf>
    <xf numFmtId="38" fontId="12" fillId="0" borderId="60" xfId="2" applyFont="1" applyFill="1" applyBorder="1" applyAlignment="1">
      <alignment vertical="center"/>
    </xf>
    <xf numFmtId="38" fontId="12" fillId="0" borderId="9" xfId="2" applyFont="1" applyFill="1" applyBorder="1" applyAlignment="1">
      <alignment vertical="center"/>
    </xf>
    <xf numFmtId="0" fontId="1" fillId="0" borderId="0" xfId="5"/>
    <xf numFmtId="0" fontId="1" fillId="0" borderId="0" xfId="5" applyAlignment="1">
      <alignment horizontal="center" vertical="center"/>
    </xf>
    <xf numFmtId="0" fontId="42" fillId="0" borderId="0" xfId="5" applyFont="1"/>
    <xf numFmtId="0" fontId="43" fillId="0" borderId="0" xfId="5" applyFont="1" applyAlignment="1">
      <alignment horizontal="center"/>
    </xf>
    <xf numFmtId="0" fontId="24" fillId="5" borderId="0" xfId="5" applyFont="1" applyFill="1" applyAlignment="1">
      <alignment horizontal="left" shrinkToFit="1"/>
    </xf>
    <xf numFmtId="0" fontId="42" fillId="0" borderId="89" xfId="5" applyFont="1" applyBorder="1" applyAlignment="1">
      <alignment vertical="top" wrapText="1"/>
    </xf>
    <xf numFmtId="0" fontId="42" fillId="0" borderId="90" xfId="5" applyFont="1" applyBorder="1" applyAlignment="1">
      <alignment vertical="top" wrapText="1"/>
    </xf>
    <xf numFmtId="0" fontId="42" fillId="5" borderId="90" xfId="5" applyFont="1" applyFill="1" applyBorder="1" applyAlignment="1">
      <alignment vertical="top" wrapText="1"/>
    </xf>
    <xf numFmtId="177" fontId="42" fillId="5" borderId="91" xfId="5" applyNumberFormat="1" applyFont="1" applyFill="1" applyBorder="1" applyAlignment="1">
      <alignment horizontal="left" vertical="top" wrapText="1"/>
    </xf>
    <xf numFmtId="0" fontId="42" fillId="0" borderId="91" xfId="5" applyFont="1" applyBorder="1" applyAlignment="1">
      <alignment vertical="top" wrapText="1"/>
    </xf>
    <xf numFmtId="0" fontId="42" fillId="0" borderId="92" xfId="5" applyFont="1" applyBorder="1" applyAlignment="1">
      <alignment vertical="top" wrapText="1"/>
    </xf>
    <xf numFmtId="0" fontId="42" fillId="0" borderId="93" xfId="5" applyFont="1" applyBorder="1" applyAlignment="1">
      <alignment horizontal="center" vertical="center" wrapText="1"/>
    </xf>
    <xf numFmtId="0" fontId="42" fillId="2" borderId="92" xfId="5" applyFont="1" applyFill="1" applyBorder="1" applyAlignment="1">
      <alignment vertical="top" wrapText="1"/>
    </xf>
    <xf numFmtId="0" fontId="42" fillId="2" borderId="94" xfId="5" applyFont="1" applyFill="1" applyBorder="1" applyAlignment="1">
      <alignment vertical="top" wrapText="1"/>
    </xf>
    <xf numFmtId="0" fontId="42" fillId="2" borderId="95" xfId="5" applyFont="1" applyFill="1" applyBorder="1" applyAlignment="1">
      <alignment vertical="top" wrapText="1"/>
    </xf>
    <xf numFmtId="0" fontId="42" fillId="2" borderId="96" xfId="5" applyFont="1" applyFill="1" applyBorder="1" applyAlignment="1">
      <alignment vertical="top" wrapText="1"/>
    </xf>
    <xf numFmtId="0" fontId="42" fillId="2" borderId="93" xfId="5" applyFont="1" applyFill="1" applyBorder="1" applyAlignment="1">
      <alignment vertical="top" wrapText="1"/>
    </xf>
    <xf numFmtId="0" fontId="42" fillId="0" borderId="90" xfId="5" applyFont="1" applyBorder="1" applyAlignment="1">
      <alignment horizontal="center" vertical="top" wrapText="1"/>
    </xf>
    <xf numFmtId="0" fontId="42" fillId="0" borderId="14" xfId="0" applyFont="1" applyBorder="1">
      <alignment vertical="center"/>
    </xf>
    <xf numFmtId="0" fontId="42" fillId="0" borderId="0" xfId="0" applyFont="1">
      <alignment vertical="center"/>
    </xf>
    <xf numFmtId="0" fontId="42" fillId="2" borderId="15" xfId="0" applyFont="1" applyFill="1" applyBorder="1" applyAlignment="1">
      <alignment horizontal="left" vertical="center"/>
    </xf>
    <xf numFmtId="0" fontId="42" fillId="2" borderId="16" xfId="0" applyFont="1" applyFill="1" applyBorder="1" applyAlignment="1">
      <alignment horizontal="left" vertical="center"/>
    </xf>
    <xf numFmtId="0" fontId="42" fillId="0" borderId="0" xfId="5" applyFont="1" applyAlignment="1">
      <alignment horizontal="center"/>
    </xf>
    <xf numFmtId="0" fontId="1" fillId="0" borderId="0" xfId="5" applyAlignment="1">
      <alignment horizontal="right"/>
    </xf>
    <xf numFmtId="0" fontId="42" fillId="0" borderId="97" xfId="5" applyFont="1" applyBorder="1" applyAlignment="1">
      <alignment vertical="top" wrapText="1"/>
    </xf>
    <xf numFmtId="0" fontId="42" fillId="0" borderId="98" xfId="5" applyFont="1" applyBorder="1" applyAlignment="1">
      <alignment vertical="top" wrapText="1"/>
    </xf>
    <xf numFmtId="0" fontId="42" fillId="5" borderId="98" xfId="5" applyFont="1" applyFill="1" applyBorder="1" applyAlignment="1">
      <alignment vertical="top" wrapText="1"/>
    </xf>
    <xf numFmtId="177" fontId="42" fillId="5" borderId="99" xfId="5" applyNumberFormat="1" applyFont="1" applyFill="1" applyBorder="1" applyAlignment="1">
      <alignment horizontal="left" vertical="top" wrapText="1"/>
    </xf>
    <xf numFmtId="0" fontId="42" fillId="0" borderId="100" xfId="5" applyFont="1" applyBorder="1" applyAlignment="1">
      <alignment vertical="top" wrapText="1"/>
    </xf>
    <xf numFmtId="0" fontId="42" fillId="0" borderId="0" xfId="5" applyFont="1" applyAlignment="1">
      <alignment vertical="top" wrapText="1"/>
    </xf>
    <xf numFmtId="0" fontId="42" fillId="0" borderId="101" xfId="5" applyFont="1" applyBorder="1" applyAlignment="1">
      <alignment vertical="top" wrapText="1"/>
    </xf>
    <xf numFmtId="0" fontId="42" fillId="0" borderId="101" xfId="5" applyFont="1" applyBorder="1" applyAlignment="1">
      <alignment horizontal="center" vertical="center" wrapText="1"/>
    </xf>
    <xf numFmtId="0" fontId="42" fillId="2" borderId="100" xfId="5" applyFont="1" applyFill="1" applyBorder="1" applyAlignment="1">
      <alignment vertical="top" wrapText="1"/>
    </xf>
    <xf numFmtId="0" fontId="42" fillId="2" borderId="21" xfId="5" applyFont="1" applyFill="1" applyBorder="1" applyAlignment="1">
      <alignment vertical="top" wrapText="1"/>
    </xf>
    <xf numFmtId="0" fontId="42" fillId="2" borderId="0" xfId="5" applyFont="1" applyFill="1" applyAlignment="1">
      <alignment vertical="top" wrapText="1"/>
    </xf>
    <xf numFmtId="0" fontId="42" fillId="2" borderId="79" xfId="5" applyFont="1" applyFill="1" applyBorder="1" applyAlignment="1">
      <alignment vertical="top" wrapText="1"/>
    </xf>
    <xf numFmtId="0" fontId="42" fillId="2" borderId="102" xfId="5" applyFont="1" applyFill="1" applyBorder="1" applyAlignment="1">
      <alignment vertical="top" wrapText="1"/>
    </xf>
    <xf numFmtId="0" fontId="42" fillId="0" borderId="0" xfId="5" applyFont="1" applyAlignment="1">
      <alignment horizontal="center" vertical="top" wrapText="1"/>
    </xf>
    <xf numFmtId="0" fontId="11" fillId="0" borderId="17" xfId="0" applyFont="1" applyBorder="1">
      <alignment vertical="center"/>
    </xf>
    <xf numFmtId="0" fontId="42" fillId="2" borderId="0" xfId="0" applyFont="1" applyFill="1" applyBorder="1" applyAlignment="1">
      <alignment horizontal="left" vertical="center"/>
    </xf>
    <xf numFmtId="0" fontId="42" fillId="2" borderId="13" xfId="0" applyFont="1" applyFill="1" applyBorder="1" applyAlignment="1">
      <alignment horizontal="left" vertical="center"/>
    </xf>
    <xf numFmtId="0" fontId="42" fillId="0" borderId="0" xfId="5" applyFont="1" applyAlignment="1">
      <alignment horizontal="right"/>
    </xf>
    <xf numFmtId="0" fontId="42" fillId="0" borderId="98" xfId="5" applyFont="1" applyBorder="1" applyAlignment="1">
      <alignment horizontal="center" vertical="top" wrapText="1"/>
    </xf>
    <xf numFmtId="177" fontId="42" fillId="2" borderId="0" xfId="5" applyNumberFormat="1" applyFont="1" applyFill="1"/>
    <xf numFmtId="0" fontId="12" fillId="5" borderId="0" xfId="5" applyFont="1" applyFill="1" applyAlignment="1">
      <alignment vertical="top" shrinkToFit="1"/>
    </xf>
    <xf numFmtId="0" fontId="42" fillId="2" borderId="98" xfId="5" applyFont="1" applyFill="1" applyBorder="1" applyAlignment="1">
      <alignment horizontal="left" vertical="top" wrapText="1"/>
    </xf>
    <xf numFmtId="0" fontId="42" fillId="2" borderId="99" xfId="5" applyFont="1" applyFill="1" applyBorder="1" applyAlignment="1">
      <alignment horizontal="left" vertical="top" wrapText="1"/>
    </xf>
    <xf numFmtId="0" fontId="42" fillId="0" borderId="99" xfId="5" applyFont="1" applyBorder="1" applyAlignment="1">
      <alignment vertical="top" wrapText="1"/>
    </xf>
    <xf numFmtId="0" fontId="11" fillId="0" borderId="18" xfId="0" applyFont="1" applyBorder="1">
      <alignment vertical="center"/>
    </xf>
    <xf numFmtId="0" fontId="42" fillId="2" borderId="19" xfId="6" applyFont="1" applyFill="1" applyBorder="1">
      <alignment vertical="center"/>
    </xf>
    <xf numFmtId="0" fontId="42" fillId="2" borderId="20" xfId="6" applyFont="1" applyFill="1" applyBorder="1">
      <alignment vertical="center"/>
    </xf>
    <xf numFmtId="0" fontId="42" fillId="0" borderId="95" xfId="5" applyFont="1" applyBorder="1" applyAlignment="1">
      <alignment horizontal="center" vertical="top" wrapText="1"/>
    </xf>
    <xf numFmtId="0" fontId="42" fillId="0" borderId="93" xfId="5" applyFont="1" applyBorder="1" applyAlignment="1">
      <alignment vertical="top" wrapText="1"/>
    </xf>
    <xf numFmtId="49" fontId="42" fillId="2" borderId="90" xfId="5" applyNumberFormat="1" applyFont="1" applyFill="1" applyBorder="1" applyAlignment="1">
      <alignment vertical="top" wrapText="1"/>
    </xf>
    <xf numFmtId="49" fontId="42" fillId="2" borderId="91" xfId="5" applyNumberFormat="1" applyFont="1" applyFill="1" applyBorder="1" applyAlignment="1">
      <alignment vertical="top" wrapText="1"/>
    </xf>
    <xf numFmtId="0" fontId="44" fillId="0" borderId="0" xfId="5" applyFont="1" applyAlignment="1">
      <alignment wrapText="1"/>
    </xf>
    <xf numFmtId="0" fontId="42" fillId="0" borderId="89" xfId="5" applyFont="1" applyBorder="1" applyAlignment="1">
      <alignment horizontal="center" vertical="top" wrapText="1"/>
    </xf>
    <xf numFmtId="0" fontId="42" fillId="2" borderId="90" xfId="5" applyFont="1" applyFill="1" applyBorder="1" applyAlignment="1">
      <alignment horizontal="left" vertical="top" wrapText="1"/>
    </xf>
    <xf numFmtId="0" fontId="42" fillId="2" borderId="91" xfId="5" applyFont="1" applyFill="1" applyBorder="1" applyAlignment="1">
      <alignment horizontal="left" vertical="top" wrapText="1"/>
    </xf>
    <xf numFmtId="0" fontId="42" fillId="2" borderId="90" xfId="5" applyFont="1" applyFill="1" applyBorder="1" applyAlignment="1">
      <alignment vertical="top" wrapText="1"/>
    </xf>
    <xf numFmtId="0" fontId="42" fillId="2" borderId="91" xfId="5" applyFont="1" applyFill="1" applyBorder="1" applyAlignment="1">
      <alignment vertical="top" wrapText="1"/>
    </xf>
    <xf numFmtId="0" fontId="42" fillId="0" borderId="103" xfId="5" applyFont="1" applyBorder="1" applyAlignment="1">
      <alignment vertical="top" wrapText="1"/>
    </xf>
    <xf numFmtId="49" fontId="42" fillId="2" borderId="101" xfId="5" applyNumberFormat="1" applyFont="1" applyFill="1" applyBorder="1" applyAlignment="1">
      <alignment vertical="top" wrapText="1"/>
    </xf>
    <xf numFmtId="49" fontId="42" fillId="2" borderId="0" xfId="5" applyNumberFormat="1" applyFont="1" applyFill="1" applyAlignment="1">
      <alignment vertical="top" wrapText="1"/>
    </xf>
    <xf numFmtId="0" fontId="42" fillId="0" borderId="100" xfId="5" applyFont="1" applyBorder="1" applyAlignment="1">
      <alignment horizontal="center" vertical="top" wrapText="1"/>
    </xf>
    <xf numFmtId="0" fontId="42" fillId="2" borderId="101" xfId="5" applyFont="1" applyFill="1" applyBorder="1" applyAlignment="1">
      <alignment horizontal="left" vertical="top" wrapText="1"/>
    </xf>
    <xf numFmtId="0" fontId="42" fillId="2" borderId="0" xfId="5" applyFont="1" applyFill="1" applyAlignment="1">
      <alignment horizontal="left" vertical="top" wrapText="1"/>
    </xf>
    <xf numFmtId="0" fontId="42" fillId="2" borderId="101" xfId="5" applyFont="1" applyFill="1" applyBorder="1" applyAlignment="1">
      <alignment vertical="top" wrapText="1"/>
    </xf>
    <xf numFmtId="0" fontId="42" fillId="0" borderId="95" xfId="5" applyFont="1" applyBorder="1" applyAlignment="1">
      <alignment horizontal="center" vertical="center" wrapText="1"/>
    </xf>
    <xf numFmtId="0" fontId="42" fillId="2" borderId="89" xfId="5" applyFont="1" applyFill="1" applyBorder="1" applyAlignment="1">
      <alignment horizontal="center" vertical="top" wrapText="1"/>
    </xf>
    <xf numFmtId="0" fontId="42" fillId="2" borderId="90" xfId="5" applyFont="1" applyFill="1" applyBorder="1" applyAlignment="1">
      <alignment horizontal="center" vertical="top" wrapText="1"/>
    </xf>
    <xf numFmtId="0" fontId="42" fillId="2" borderId="91" xfId="5" applyFont="1" applyFill="1" applyBorder="1" applyAlignment="1">
      <alignment horizontal="center" vertical="top" wrapText="1"/>
    </xf>
    <xf numFmtId="0" fontId="42" fillId="0" borderId="97" xfId="5" applyFont="1" applyBorder="1" applyAlignment="1">
      <alignment horizontal="center" vertical="top" wrapText="1"/>
    </xf>
    <xf numFmtId="49" fontId="42" fillId="2" borderId="98" xfId="5" applyNumberFormat="1" applyFont="1" applyFill="1" applyBorder="1" applyAlignment="1">
      <alignment vertical="top" wrapText="1"/>
    </xf>
    <xf numFmtId="49" fontId="42" fillId="2" borderId="99" xfId="5" applyNumberFormat="1" applyFont="1" applyFill="1" applyBorder="1" applyAlignment="1">
      <alignment vertical="top" wrapText="1"/>
    </xf>
    <xf numFmtId="0" fontId="42" fillId="2" borderId="100" xfId="5" applyFont="1" applyFill="1" applyBorder="1" applyAlignment="1">
      <alignment horizontal="center" vertical="top" wrapText="1"/>
    </xf>
    <xf numFmtId="0" fontId="42" fillId="2" borderId="0" xfId="5" applyFont="1" applyFill="1" applyAlignment="1">
      <alignment horizontal="center" vertical="top" wrapText="1"/>
    </xf>
    <xf numFmtId="0" fontId="42" fillId="2" borderId="101" xfId="5" applyFont="1" applyFill="1" applyBorder="1" applyAlignment="1">
      <alignment horizontal="center" vertical="top" wrapText="1"/>
    </xf>
    <xf numFmtId="0" fontId="42" fillId="2" borderId="97" xfId="5" applyFont="1" applyFill="1" applyBorder="1" applyAlignment="1">
      <alignment horizontal="center" vertical="top" wrapText="1"/>
    </xf>
    <xf numFmtId="0" fontId="42" fillId="2" borderId="98" xfId="5" applyFont="1" applyFill="1" applyBorder="1" applyAlignment="1">
      <alignment horizontal="center" vertical="top" wrapText="1"/>
    </xf>
    <xf numFmtId="0" fontId="42" fillId="2" borderId="99" xfId="5" applyFont="1" applyFill="1" applyBorder="1" applyAlignment="1">
      <alignment horizontal="center" vertical="top" wrapText="1"/>
    </xf>
    <xf numFmtId="0" fontId="42" fillId="2" borderId="98" xfId="5" applyFont="1" applyFill="1" applyBorder="1" applyAlignment="1">
      <alignment vertical="top" wrapText="1"/>
    </xf>
    <xf numFmtId="0" fontId="42" fillId="2" borderId="99" xfId="5" applyFont="1" applyFill="1" applyBorder="1" applyAlignment="1">
      <alignment vertical="top" wrapText="1"/>
    </xf>
    <xf numFmtId="0" fontId="1" fillId="0" borderId="0" xfId="5" applyAlignment="1">
      <alignment horizontal="center" vertical="top"/>
    </xf>
    <xf numFmtId="0" fontId="42" fillId="0" borderId="0" xfId="5" applyFont="1" applyAlignment="1">
      <alignment horizontal="left"/>
    </xf>
    <xf numFmtId="0" fontId="45" fillId="0" borderId="92" xfId="5" applyFont="1" applyBorder="1" applyAlignment="1">
      <alignment vertical="top" wrapText="1"/>
    </xf>
    <xf numFmtId="0" fontId="45" fillId="0" borderId="95" xfId="5" applyFont="1" applyBorder="1" applyAlignment="1">
      <alignment horizontal="center" vertical="top" wrapText="1"/>
    </xf>
    <xf numFmtId="0" fontId="45" fillId="0" borderId="93" xfId="5" applyFont="1" applyBorder="1" applyAlignment="1">
      <alignment vertical="top" wrapText="1"/>
    </xf>
    <xf numFmtId="0" fontId="45" fillId="0" borderId="104" xfId="5" applyFont="1" applyBorder="1" applyAlignment="1">
      <alignment horizontal="left"/>
    </xf>
    <xf numFmtId="0" fontId="45" fillId="0" borderId="89" xfId="5" applyFont="1" applyBorder="1" applyAlignment="1">
      <alignment vertical="top" wrapText="1"/>
    </xf>
    <xf numFmtId="0" fontId="45" fillId="0" borderId="90" xfId="5" applyFont="1" applyBorder="1" applyAlignment="1">
      <alignment vertical="top" wrapText="1"/>
    </xf>
    <xf numFmtId="0" fontId="1" fillId="0" borderId="90" xfId="5" applyBorder="1" applyAlignment="1">
      <alignment vertical="top" wrapText="1"/>
    </xf>
    <xf numFmtId="0" fontId="45" fillId="0" borderId="105" xfId="5" applyFont="1" applyBorder="1" applyAlignment="1">
      <alignment vertical="top" wrapText="1"/>
    </xf>
    <xf numFmtId="0" fontId="45" fillId="0" borderId="106" xfId="5" applyFont="1" applyBorder="1" applyAlignment="1">
      <alignment horizontal="center" vertical="top" wrapText="1"/>
    </xf>
    <xf numFmtId="0" fontId="45" fillId="2" borderId="107" xfId="5" applyFont="1" applyFill="1" applyBorder="1" applyAlignment="1">
      <alignment vertical="top" wrapText="1"/>
    </xf>
    <xf numFmtId="0" fontId="45" fillId="2" borderId="108" xfId="5" applyFont="1" applyFill="1" applyBorder="1" applyAlignment="1">
      <alignment vertical="top" wrapText="1"/>
    </xf>
    <xf numFmtId="0" fontId="45" fillId="2" borderId="109" xfId="5" applyFont="1" applyFill="1" applyBorder="1" applyAlignment="1">
      <alignment vertical="top" wrapText="1"/>
    </xf>
    <xf numFmtId="0" fontId="1" fillId="0" borderId="0" xfId="5" applyAlignment="1">
      <alignment horizontal="centerContinuous"/>
    </xf>
    <xf numFmtId="0" fontId="45" fillId="2" borderId="89" xfId="5" applyFont="1" applyFill="1" applyBorder="1" applyAlignment="1">
      <alignment horizontal="center" vertical="top" wrapText="1"/>
    </xf>
    <xf numFmtId="0" fontId="45" fillId="2" borderId="90" xfId="5" applyFont="1" applyFill="1" applyBorder="1" applyAlignment="1">
      <alignment horizontal="center" vertical="top" wrapText="1"/>
    </xf>
    <xf numFmtId="0" fontId="45" fillId="2" borderId="91" xfId="5" applyFont="1" applyFill="1" applyBorder="1" applyAlignment="1">
      <alignment horizontal="center" vertical="top" wrapText="1"/>
    </xf>
    <xf numFmtId="0" fontId="45" fillId="0" borderId="100" xfId="5" applyFont="1" applyBorder="1" applyAlignment="1">
      <alignment vertical="top" wrapText="1"/>
    </xf>
    <xf numFmtId="0" fontId="45" fillId="0" borderId="0" xfId="5" applyFont="1" applyAlignment="1">
      <alignment vertical="top" wrapText="1"/>
    </xf>
    <xf numFmtId="0" fontId="1" fillId="0" borderId="0" xfId="5" applyAlignment="1">
      <alignment vertical="top" wrapText="1"/>
    </xf>
    <xf numFmtId="0" fontId="45" fillId="0" borderId="110" xfId="5" applyFont="1" applyBorder="1" applyAlignment="1">
      <alignment vertical="top" wrapText="1"/>
    </xf>
    <xf numFmtId="0" fontId="45" fillId="0" borderId="111" xfId="5" applyFont="1" applyBorder="1" applyAlignment="1">
      <alignment horizontal="center" vertical="top" wrapText="1"/>
    </xf>
    <xf numFmtId="0" fontId="45" fillId="2" borderId="112" xfId="5" applyFont="1" applyFill="1" applyBorder="1" applyAlignment="1">
      <alignment vertical="top" wrapText="1"/>
    </xf>
    <xf numFmtId="0" fontId="45" fillId="2" borderId="1" xfId="5" applyFont="1" applyFill="1" applyBorder="1" applyAlignment="1">
      <alignment vertical="top" wrapText="1"/>
    </xf>
    <xf numFmtId="0" fontId="45" fillId="2" borderId="113" xfId="5" applyFont="1" applyFill="1" applyBorder="1" applyAlignment="1">
      <alignment vertical="top" wrapText="1"/>
    </xf>
    <xf numFmtId="0" fontId="45" fillId="2" borderId="100" xfId="5" applyFont="1" applyFill="1" applyBorder="1" applyAlignment="1">
      <alignment horizontal="center" vertical="top" wrapText="1"/>
    </xf>
    <xf numFmtId="0" fontId="45" fillId="2" borderId="0" xfId="5" applyFont="1" applyFill="1" applyAlignment="1">
      <alignment horizontal="center" vertical="top" wrapText="1"/>
    </xf>
    <xf numFmtId="0" fontId="45" fillId="2" borderId="101" xfId="5" applyFont="1" applyFill="1" applyBorder="1" applyAlignment="1">
      <alignment horizontal="center" vertical="top" wrapText="1"/>
    </xf>
    <xf numFmtId="0" fontId="45" fillId="0" borderId="89" xfId="5" applyFont="1" applyBorder="1" applyAlignment="1">
      <alignment horizontal="center" vertical="top" wrapText="1"/>
    </xf>
    <xf numFmtId="0" fontId="45" fillId="0" borderId="90" xfId="5" applyFont="1" applyBorder="1" applyAlignment="1">
      <alignment horizontal="center" vertical="top" wrapText="1"/>
    </xf>
    <xf numFmtId="0" fontId="45" fillId="0" borderId="91" xfId="5" applyFont="1" applyBorder="1" applyAlignment="1">
      <alignment horizontal="center" vertical="top" wrapText="1"/>
    </xf>
    <xf numFmtId="0" fontId="45" fillId="2" borderId="112" xfId="5" applyFont="1" applyFill="1" applyBorder="1" applyAlignment="1">
      <alignment horizontal="center" vertical="top" wrapText="1"/>
    </xf>
    <xf numFmtId="0" fontId="45" fillId="2" borderId="1" xfId="5" applyFont="1" applyFill="1" applyBorder="1" applyAlignment="1">
      <alignment horizontal="center" vertical="top" wrapText="1"/>
    </xf>
    <xf numFmtId="0" fontId="45" fillId="2" borderId="113" xfId="5" applyFont="1" applyFill="1" applyBorder="1" applyAlignment="1">
      <alignment horizontal="center" vertical="top" wrapText="1"/>
    </xf>
    <xf numFmtId="0" fontId="45" fillId="0" borderId="97" xfId="5" applyFont="1" applyBorder="1" applyAlignment="1">
      <alignment horizontal="center" vertical="top" wrapText="1"/>
    </xf>
    <xf numFmtId="0" fontId="45" fillId="0" borderId="98" xfId="5" applyFont="1" applyBorder="1" applyAlignment="1">
      <alignment horizontal="center" vertical="top" wrapText="1"/>
    </xf>
    <xf numFmtId="0" fontId="45" fillId="0" borderId="99" xfId="5" applyFont="1" applyBorder="1" applyAlignment="1">
      <alignment horizontal="center" vertical="top" wrapText="1"/>
    </xf>
    <xf numFmtId="0" fontId="45" fillId="0" borderId="114" xfId="5" applyFont="1" applyBorder="1" applyAlignment="1">
      <alignment horizontal="center" vertical="top" wrapText="1"/>
    </xf>
    <xf numFmtId="0" fontId="45" fillId="0" borderId="115" xfId="5" applyFont="1" applyBorder="1" applyAlignment="1">
      <alignment horizontal="center" vertical="top" wrapText="1"/>
    </xf>
    <xf numFmtId="0" fontId="45" fillId="2" borderId="116" xfId="5" applyFont="1" applyFill="1" applyBorder="1" applyAlignment="1">
      <alignment horizontal="center" vertical="top" wrapText="1"/>
    </xf>
    <xf numFmtId="0" fontId="45" fillId="2" borderId="5" xfId="5" applyFont="1" applyFill="1" applyBorder="1" applyAlignment="1">
      <alignment horizontal="center" vertical="top" wrapText="1"/>
    </xf>
    <xf numFmtId="0" fontId="45" fillId="2" borderId="117" xfId="5" applyFont="1" applyFill="1" applyBorder="1" applyAlignment="1">
      <alignment horizontal="center" vertical="top" wrapText="1"/>
    </xf>
    <xf numFmtId="0" fontId="45" fillId="2" borderId="89" xfId="5" applyFont="1" applyFill="1" applyBorder="1" applyAlignment="1">
      <alignment horizontal="left" vertical="top" wrapText="1"/>
    </xf>
    <xf numFmtId="0" fontId="45" fillId="2" borderId="90" xfId="5" applyFont="1" applyFill="1" applyBorder="1" applyAlignment="1">
      <alignment horizontal="left" vertical="top" wrapText="1"/>
    </xf>
    <xf numFmtId="0" fontId="45" fillId="2" borderId="91" xfId="5" applyFont="1" applyFill="1" applyBorder="1" applyAlignment="1">
      <alignment horizontal="left" vertical="top" wrapText="1"/>
    </xf>
    <xf numFmtId="0" fontId="45" fillId="0" borderId="118" xfId="5" applyFont="1" applyBorder="1" applyAlignment="1">
      <alignment horizontal="center" vertical="top" wrapText="1"/>
    </xf>
    <xf numFmtId="0" fontId="45" fillId="0" borderId="119" xfId="5" applyFont="1" applyBorder="1" applyAlignment="1">
      <alignment horizontal="center" vertical="top" wrapText="1"/>
    </xf>
    <xf numFmtId="0" fontId="45" fillId="2" borderId="120" xfId="5" applyFont="1" applyFill="1" applyBorder="1" applyAlignment="1">
      <alignment horizontal="center" vertical="top" wrapText="1"/>
    </xf>
    <xf numFmtId="0" fontId="45" fillId="2" borderId="9" xfId="5" applyFont="1" applyFill="1" applyBorder="1" applyAlignment="1">
      <alignment horizontal="center" vertical="top" wrapText="1"/>
    </xf>
    <xf numFmtId="0" fontId="45" fillId="2" borderId="121" xfId="5" applyFont="1" applyFill="1" applyBorder="1" applyAlignment="1">
      <alignment horizontal="center" vertical="top" wrapText="1"/>
    </xf>
    <xf numFmtId="0" fontId="45" fillId="2" borderId="100" xfId="5" applyFont="1" applyFill="1" applyBorder="1" applyAlignment="1">
      <alignment horizontal="left" vertical="top" wrapText="1"/>
    </xf>
    <xf numFmtId="0" fontId="45" fillId="2" borderId="0" xfId="5" applyFont="1" applyFill="1" applyBorder="1" applyAlignment="1">
      <alignment horizontal="left" vertical="top" wrapText="1"/>
    </xf>
    <xf numFmtId="0" fontId="45" fillId="2" borderId="101" xfId="5" applyFont="1" applyFill="1" applyBorder="1" applyAlignment="1">
      <alignment horizontal="left" vertical="top" wrapText="1"/>
    </xf>
    <xf numFmtId="0" fontId="45" fillId="0" borderId="0" xfId="5" applyFont="1" applyAlignment="1">
      <alignment horizontal="right" vertical="top" wrapText="1"/>
    </xf>
    <xf numFmtId="0" fontId="45" fillId="0" borderId="122" xfId="5" applyFont="1" applyBorder="1" applyAlignment="1">
      <alignment vertical="top" wrapText="1"/>
    </xf>
    <xf numFmtId="0" fontId="45" fillId="0" borderId="123" xfId="5" applyFont="1" applyBorder="1" applyAlignment="1">
      <alignment horizontal="center" vertical="top" wrapText="1"/>
    </xf>
    <xf numFmtId="0" fontId="45" fillId="2" borderId="124" xfId="5" applyFont="1" applyFill="1" applyBorder="1" applyAlignment="1">
      <alignment vertical="top" wrapText="1"/>
    </xf>
    <xf numFmtId="0" fontId="45" fillId="2" borderId="125" xfId="5" applyFont="1" applyFill="1" applyBorder="1" applyAlignment="1">
      <alignment vertical="top" wrapText="1"/>
    </xf>
    <xf numFmtId="0" fontId="45" fillId="2" borderId="126" xfId="5" applyFont="1" applyFill="1" applyBorder="1" applyAlignment="1">
      <alignment vertical="top" wrapText="1"/>
    </xf>
    <xf numFmtId="0" fontId="45" fillId="0" borderId="97" xfId="5" applyFont="1" applyBorder="1" applyAlignment="1">
      <alignment vertical="top" wrapText="1"/>
    </xf>
    <xf numFmtId="0" fontId="45" fillId="0" borderId="98" xfId="5" applyFont="1" applyBorder="1" applyAlignment="1">
      <alignment horizontal="right" vertical="top" wrapText="1"/>
    </xf>
    <xf numFmtId="0" fontId="1" fillId="0" borderId="98" xfId="5" applyBorder="1" applyAlignment="1">
      <alignment vertical="top" wrapText="1"/>
    </xf>
    <xf numFmtId="0" fontId="45" fillId="2" borderId="97" xfId="5" applyFont="1" applyFill="1" applyBorder="1" applyAlignment="1">
      <alignment horizontal="left" vertical="top" wrapText="1"/>
    </xf>
    <xf numFmtId="0" fontId="45" fillId="2" borderId="98" xfId="5" applyFont="1" applyFill="1" applyBorder="1" applyAlignment="1">
      <alignment horizontal="left" vertical="top" wrapText="1"/>
    </xf>
    <xf numFmtId="0" fontId="45" fillId="2" borderId="99" xfId="5" applyFont="1" applyFill="1" applyBorder="1" applyAlignment="1">
      <alignment horizontal="left" vertical="top" wrapText="1"/>
    </xf>
    <xf numFmtId="0" fontId="45" fillId="0" borderId="95" xfId="5" applyFont="1" applyBorder="1" applyAlignment="1">
      <alignment vertical="top" wrapText="1"/>
    </xf>
    <xf numFmtId="0" fontId="1" fillId="0" borderId="93" xfId="5" applyBorder="1" applyAlignment="1">
      <alignment horizontal="center" vertical="top" wrapText="1"/>
    </xf>
    <xf numFmtId="0" fontId="45" fillId="2" borderId="127" xfId="5" applyFont="1" applyFill="1" applyBorder="1" applyAlignment="1">
      <alignment vertical="top" wrapText="1"/>
    </xf>
    <xf numFmtId="0" fontId="45" fillId="2" borderId="128" xfId="5" applyFont="1" applyFill="1" applyBorder="1" applyAlignment="1">
      <alignment vertical="top" wrapText="1"/>
    </xf>
    <xf numFmtId="0" fontId="45" fillId="2" borderId="129" xfId="5" applyFont="1" applyFill="1" applyBorder="1" applyAlignment="1">
      <alignment vertical="top" wrapText="1"/>
    </xf>
    <xf numFmtId="0" fontId="46" fillId="0" borderId="92" xfId="5" applyFont="1" applyBorder="1" applyAlignment="1">
      <alignment vertical="top" wrapText="1"/>
    </xf>
    <xf numFmtId="0" fontId="46" fillId="0" borderId="95" xfId="5" applyFont="1" applyBorder="1" applyAlignment="1">
      <alignment horizontal="center" vertical="top" wrapText="1"/>
    </xf>
    <xf numFmtId="0" fontId="46" fillId="0" borderId="93" xfId="5" applyFont="1" applyBorder="1" applyAlignment="1">
      <alignment vertical="top" wrapText="1"/>
    </xf>
    <xf numFmtId="0" fontId="46" fillId="0" borderId="0" xfId="5" applyFont="1"/>
    <xf numFmtId="0" fontId="46" fillId="0" borderId="89" xfId="5" applyFont="1" applyBorder="1" applyAlignment="1">
      <alignment horizontal="center" vertical="top" wrapText="1"/>
    </xf>
    <xf numFmtId="0" fontId="46" fillId="2" borderId="90" xfId="5" applyFont="1" applyFill="1" applyBorder="1" applyAlignment="1">
      <alignment horizontal="left" vertical="top" wrapText="1"/>
    </xf>
    <xf numFmtId="0" fontId="46" fillId="2" borderId="91" xfId="5" applyFont="1" applyFill="1" applyBorder="1" applyAlignment="1">
      <alignment horizontal="left" vertical="top" wrapText="1"/>
    </xf>
    <xf numFmtId="0" fontId="46" fillId="2" borderId="92" xfId="5" applyFont="1" applyFill="1" applyBorder="1" applyAlignment="1">
      <alignment vertical="top" wrapText="1"/>
    </xf>
    <xf numFmtId="0" fontId="46" fillId="2" borderId="95" xfId="5" applyFont="1" applyFill="1" applyBorder="1" applyAlignment="1">
      <alignment vertical="top" wrapText="1"/>
    </xf>
    <xf numFmtId="0" fontId="46" fillId="2" borderId="93" xfId="5" applyFont="1" applyFill="1" applyBorder="1" applyAlignment="1">
      <alignment vertical="top" wrapText="1"/>
    </xf>
    <xf numFmtId="0" fontId="46" fillId="0" borderId="100" xfId="5" applyFont="1" applyBorder="1" applyAlignment="1">
      <alignment horizontal="center" vertical="top" wrapText="1"/>
    </xf>
    <xf numFmtId="0" fontId="46" fillId="2" borderId="101" xfId="5" applyFont="1" applyFill="1" applyBorder="1" applyAlignment="1">
      <alignment horizontal="left" vertical="top" wrapText="1"/>
    </xf>
    <xf numFmtId="0" fontId="46" fillId="2" borderId="0" xfId="5" applyFont="1" applyFill="1" applyAlignment="1">
      <alignment horizontal="left" vertical="top" wrapText="1"/>
    </xf>
    <xf numFmtId="0" fontId="46" fillId="0" borderId="97" xfId="5" applyFont="1" applyBorder="1" applyAlignment="1">
      <alignment horizontal="center" vertical="top" wrapText="1"/>
    </xf>
    <xf numFmtId="0" fontId="46" fillId="2" borderId="98" xfId="5" applyFont="1" applyFill="1" applyBorder="1" applyAlignment="1">
      <alignment horizontal="left" vertical="top" wrapText="1"/>
    </xf>
    <xf numFmtId="0" fontId="46" fillId="2" borderId="99" xfId="5" applyFont="1" applyFill="1" applyBorder="1" applyAlignment="1">
      <alignment horizontal="left" vertical="top" wrapText="1"/>
    </xf>
    <xf numFmtId="0" fontId="47" fillId="0" borderId="101" xfId="4" applyFont="1" applyBorder="1" applyAlignment="1">
      <alignment horizontal="center" vertical="center"/>
    </xf>
    <xf numFmtId="0" fontId="12" fillId="0" borderId="130" xfId="4" applyFont="1" applyBorder="1" applyAlignment="1">
      <alignment horizontal="center" vertical="center"/>
    </xf>
    <xf numFmtId="0" fontId="12" fillId="0" borderId="131" xfId="4" applyFont="1" applyBorder="1" applyAlignment="1">
      <alignment horizontal="center" vertical="center"/>
    </xf>
    <xf numFmtId="0" fontId="12" fillId="0" borderId="132" xfId="4" applyFont="1" applyBorder="1" applyAlignment="1">
      <alignment horizontal="center" vertical="center"/>
    </xf>
    <xf numFmtId="0" fontId="12" fillId="0" borderId="89" xfId="4" applyFont="1" applyBorder="1">
      <alignment vertical="center"/>
    </xf>
    <xf numFmtId="0" fontId="12" fillId="0" borderId="90" xfId="4" applyFont="1" applyBorder="1">
      <alignment vertical="center"/>
    </xf>
    <xf numFmtId="0" fontId="12" fillId="0" borderId="91" xfId="4" applyFont="1" applyBorder="1">
      <alignment vertical="center"/>
    </xf>
    <xf numFmtId="0" fontId="12" fillId="0" borderId="89" xfId="4" applyFont="1" applyBorder="1" applyAlignment="1">
      <alignment vertical="center" textRotation="255"/>
    </xf>
    <xf numFmtId="0" fontId="12" fillId="0" borderId="90" xfId="4" applyFont="1" applyBorder="1" applyAlignment="1">
      <alignment horizontal="center" vertical="center" textRotation="255"/>
    </xf>
    <xf numFmtId="0" fontId="12" fillId="0" borderId="133" xfId="4" applyFont="1" applyBorder="1" applyAlignment="1">
      <alignment horizontal="center" vertical="center" textRotation="255"/>
    </xf>
    <xf numFmtId="0" fontId="12" fillId="0" borderId="90" xfId="4" applyFont="1" applyBorder="1" applyAlignment="1">
      <alignment vertical="center" textRotation="255"/>
    </xf>
    <xf numFmtId="0" fontId="12" fillId="0" borderId="91" xfId="4" applyFont="1" applyBorder="1" applyAlignment="1">
      <alignment vertical="center" textRotation="255"/>
    </xf>
    <xf numFmtId="0" fontId="24" fillId="0" borderId="134" xfId="4" applyFont="1" applyBorder="1" applyAlignment="1">
      <alignment horizontal="center" vertical="center" wrapText="1"/>
    </xf>
    <xf numFmtId="0" fontId="24" fillId="0" borderId="134" xfId="4" applyFont="1" applyBorder="1" applyAlignment="1">
      <alignment horizontal="center" vertical="center"/>
    </xf>
    <xf numFmtId="0" fontId="24" fillId="0" borderId="135" xfId="4" applyFont="1" applyBorder="1" applyAlignment="1">
      <alignment horizontal="center" vertical="center"/>
    </xf>
    <xf numFmtId="0" fontId="24" fillId="0" borderId="136" xfId="4" applyFont="1" applyBorder="1" applyAlignment="1">
      <alignment horizontal="center" vertical="center"/>
    </xf>
    <xf numFmtId="0" fontId="24" fillId="0" borderId="137" xfId="4" applyFont="1" applyBorder="1" applyAlignment="1">
      <alignment horizontal="center" vertical="center"/>
    </xf>
    <xf numFmtId="0" fontId="12" fillId="0" borderId="138" xfId="4" applyFont="1" applyBorder="1" applyAlignment="1">
      <alignment horizontal="center" vertical="center"/>
    </xf>
    <xf numFmtId="0" fontId="12" fillId="0" borderId="100" xfId="4" applyFont="1" applyBorder="1">
      <alignment vertical="center"/>
    </xf>
    <xf numFmtId="0" fontId="12" fillId="2" borderId="0" xfId="6" applyFont="1" applyFill="1" applyBorder="1" applyAlignment="1">
      <alignment horizontal="left" vertical="top" wrapText="1"/>
    </xf>
    <xf numFmtId="0" fontId="12" fillId="2" borderId="0" xfId="6" applyFont="1" applyFill="1" applyAlignment="1">
      <alignment horizontal="left" vertical="top" wrapText="1"/>
    </xf>
    <xf numFmtId="0" fontId="12" fillId="0" borderId="101" xfId="4" applyFont="1" applyBorder="1" applyAlignment="1">
      <alignment horizontal="center" vertical="center"/>
    </xf>
    <xf numFmtId="0" fontId="12" fillId="0" borderId="122" xfId="4" applyFont="1" applyBorder="1" applyAlignment="1">
      <alignment horizontal="center" vertical="center" textRotation="255"/>
    </xf>
    <xf numFmtId="0" fontId="12" fillId="0" borderId="139" xfId="4" applyFont="1" applyBorder="1" applyAlignment="1">
      <alignment horizontal="center" vertical="center" textRotation="255"/>
    </xf>
    <xf numFmtId="0" fontId="12" fillId="0" borderId="140" xfId="4" applyFont="1" applyBorder="1" applyAlignment="1">
      <alignment horizontal="center" vertical="center" textRotation="255"/>
    </xf>
    <xf numFmtId="0" fontId="12" fillId="0" borderId="141" xfId="4" applyFont="1" applyBorder="1" applyAlignment="1">
      <alignment horizontal="center" vertical="center" textRotation="255"/>
    </xf>
    <xf numFmtId="0" fontId="12" fillId="0" borderId="123" xfId="4" applyFont="1" applyBorder="1" applyAlignment="1">
      <alignment horizontal="center" vertical="center" textRotation="255"/>
    </xf>
    <xf numFmtId="0" fontId="24" fillId="0" borderId="142" xfId="4" applyFont="1" applyBorder="1" applyAlignment="1">
      <alignment horizontal="center" vertical="center"/>
    </xf>
    <xf numFmtId="0" fontId="24" fillId="0" borderId="143" xfId="4" applyFont="1" applyBorder="1" applyAlignment="1">
      <alignment horizontal="center" vertical="center"/>
    </xf>
    <xf numFmtId="0" fontId="24" fillId="0" borderId="144" xfId="4" applyFont="1" applyBorder="1" applyAlignment="1">
      <alignment horizontal="center" vertical="center"/>
    </xf>
    <xf numFmtId="0" fontId="24" fillId="0" borderId="145" xfId="4" applyFont="1" applyBorder="1" applyAlignment="1">
      <alignment horizontal="center" vertical="center"/>
    </xf>
    <xf numFmtId="0" fontId="12" fillId="0" borderId="100" xfId="6" applyFont="1" applyBorder="1" applyAlignment="1">
      <alignment horizontal="center" vertical="center"/>
    </xf>
    <xf numFmtId="0" fontId="12" fillId="0" borderId="101" xfId="4" applyFont="1" applyBorder="1">
      <alignment vertical="center"/>
    </xf>
    <xf numFmtId="0" fontId="24" fillId="0" borderId="146" xfId="4" applyFont="1" applyBorder="1" applyAlignment="1">
      <alignment horizontal="center" vertical="center"/>
    </xf>
    <xf numFmtId="0" fontId="24" fillId="0" borderId="147" xfId="4" applyFont="1" applyBorder="1" applyAlignment="1">
      <alignment horizontal="center" vertical="center"/>
    </xf>
    <xf numFmtId="0" fontId="24" fillId="0" borderId="148" xfId="4" applyFont="1" applyBorder="1" applyAlignment="1">
      <alignment horizontal="center" vertical="center"/>
    </xf>
    <xf numFmtId="0" fontId="24" fillId="0" borderId="149" xfId="4" applyFont="1" applyBorder="1" applyAlignment="1">
      <alignment horizontal="center" vertical="center"/>
    </xf>
    <xf numFmtId="0" fontId="12" fillId="0" borderId="127" xfId="4" applyFont="1" applyBorder="1" applyAlignment="1">
      <alignment horizontal="center" vertical="center"/>
    </xf>
    <xf numFmtId="0" fontId="12" fillId="0" borderId="128" xfId="4" applyFont="1" applyBorder="1" applyAlignment="1">
      <alignment horizontal="center" vertical="center"/>
    </xf>
    <xf numFmtId="0" fontId="12" fillId="0" borderId="150" xfId="4" applyFont="1" applyBorder="1" applyAlignment="1">
      <alignment horizontal="center" vertical="center"/>
    </xf>
    <xf numFmtId="0" fontId="24" fillId="0" borderId="112" xfId="4" applyFont="1" applyBorder="1" applyAlignment="1">
      <alignment horizontal="center" vertical="center" wrapText="1"/>
    </xf>
    <xf numFmtId="0" fontId="24" fillId="0" borderId="1" xfId="4" applyFont="1" applyBorder="1" applyAlignment="1">
      <alignment horizontal="center" vertical="center"/>
    </xf>
    <xf numFmtId="0" fontId="24" fillId="0" borderId="9" xfId="4" applyFont="1" applyBorder="1" applyAlignment="1">
      <alignment horizontal="center" vertical="center"/>
    </xf>
    <xf numFmtId="0" fontId="24" fillId="0" borderId="121" xfId="4" applyFont="1" applyBorder="1" applyAlignment="1">
      <alignment horizontal="center" vertical="center"/>
    </xf>
    <xf numFmtId="0" fontId="12" fillId="0" borderId="130" xfId="4" applyFont="1" applyBorder="1" applyAlignment="1">
      <alignment horizontal="left" vertical="center" indent="1"/>
    </xf>
    <xf numFmtId="0" fontId="12" fillId="0" borderId="132" xfId="4" applyFont="1" applyBorder="1" applyAlignment="1">
      <alignment horizontal="left" vertical="center" indent="1"/>
    </xf>
    <xf numFmtId="0" fontId="12" fillId="5" borderId="151" xfId="4" applyFont="1" applyFill="1" applyBorder="1" applyAlignment="1">
      <alignment horizontal="left" vertical="center" wrapText="1" indent="1"/>
    </xf>
    <xf numFmtId="0" fontId="24" fillId="0" borderId="112" xfId="4" applyFont="1" applyBorder="1" applyAlignment="1">
      <alignment horizontal="center" vertical="center"/>
    </xf>
    <xf numFmtId="0" fontId="24" fillId="0" borderId="113" xfId="4" applyFont="1" applyBorder="1" applyAlignment="1">
      <alignment horizontal="center" vertical="center"/>
    </xf>
    <xf numFmtId="0" fontId="12" fillId="0" borderId="138" xfId="4" applyFont="1" applyBorder="1" applyAlignment="1">
      <alignment horizontal="left" vertical="center" indent="1"/>
    </xf>
    <xf numFmtId="0" fontId="12" fillId="0" borderId="17" xfId="4" applyFont="1" applyBorder="1" applyAlignment="1">
      <alignment horizontal="left" vertical="center" indent="1"/>
    </xf>
    <xf numFmtId="0" fontId="12" fillId="5" borderId="152" xfId="4" applyFont="1" applyFill="1" applyBorder="1" applyAlignment="1">
      <alignment horizontal="left" vertical="center" wrapText="1" indent="1"/>
    </xf>
    <xf numFmtId="0" fontId="12" fillId="2" borderId="100" xfId="4" applyFont="1" applyFill="1" applyBorder="1" applyAlignment="1">
      <alignment horizontal="right" vertical="center"/>
    </xf>
    <xf numFmtId="0" fontId="12" fillId="2" borderId="0" xfId="0" applyFont="1" applyFill="1" applyAlignment="1">
      <alignment horizontal="right" vertical="center"/>
    </xf>
    <xf numFmtId="0" fontId="12" fillId="2" borderId="0" xfId="4" applyFont="1" applyFill="1" applyBorder="1" applyAlignment="1">
      <alignment horizontal="right" vertical="center"/>
    </xf>
    <xf numFmtId="0" fontId="11" fillId="0" borderId="15" xfId="6" applyFont="1" applyBorder="1" applyAlignment="1">
      <alignment horizontal="center" vertical="center"/>
    </xf>
    <xf numFmtId="0" fontId="11" fillId="0" borderId="16" xfId="6" applyFont="1" applyBorder="1" applyAlignment="1">
      <alignment horizontal="center" vertical="center"/>
    </xf>
    <xf numFmtId="0" fontId="11" fillId="0" borderId="15" xfId="0" applyFont="1" applyBorder="1">
      <alignment vertical="center"/>
    </xf>
    <xf numFmtId="0" fontId="11" fillId="0" borderId="115" xfId="6" applyFont="1" applyBorder="1">
      <alignment vertical="center"/>
    </xf>
    <xf numFmtId="0" fontId="11" fillId="0" borderId="0" xfId="0" applyFont="1" applyBorder="1" applyAlignment="1">
      <alignment horizontal="center" vertical="center"/>
    </xf>
    <xf numFmtId="0" fontId="11" fillId="0" borderId="13" xfId="0" applyFont="1" applyBorder="1" applyAlignment="1">
      <alignment horizontal="center" vertical="center"/>
    </xf>
    <xf numFmtId="0" fontId="11" fillId="0" borderId="101" xfId="6" applyFont="1" applyBorder="1">
      <alignment vertical="center"/>
    </xf>
    <xf numFmtId="0" fontId="24" fillId="0" borderId="114" xfId="4" applyFont="1" applyBorder="1" applyAlignment="1">
      <alignment horizontal="center" vertical="center" wrapText="1"/>
    </xf>
    <xf numFmtId="0" fontId="24" fillId="0" borderId="15" xfId="4" applyFont="1" applyBorder="1" applyAlignment="1">
      <alignment horizontal="center" vertical="center" wrapText="1"/>
    </xf>
    <xf numFmtId="0" fontId="24" fillId="0" borderId="16" xfId="4" applyFont="1" applyBorder="1" applyAlignment="1">
      <alignment horizontal="center" vertical="center" wrapText="1"/>
    </xf>
    <xf numFmtId="0" fontId="24" fillId="0" borderId="14" xfId="4" applyFont="1" applyBorder="1" applyAlignment="1">
      <alignment horizontal="center" vertical="center"/>
    </xf>
    <xf numFmtId="0" fontId="24" fillId="0" borderId="15" xfId="4" applyFont="1" applyBorder="1" applyAlignment="1">
      <alignment horizontal="center" vertical="center"/>
    </xf>
    <xf numFmtId="0" fontId="24" fillId="0" borderId="115" xfId="4" applyFont="1" applyBorder="1" applyAlignment="1">
      <alignment horizontal="center" vertical="center"/>
    </xf>
    <xf numFmtId="0" fontId="24" fillId="0" borderId="100" xfId="4" applyFont="1" applyBorder="1" applyAlignment="1">
      <alignment horizontal="center" vertical="center" wrapText="1"/>
    </xf>
    <xf numFmtId="0" fontId="24" fillId="0" borderId="0" xfId="4" applyFont="1" applyBorder="1" applyAlignment="1">
      <alignment horizontal="center" vertical="center" wrapText="1"/>
    </xf>
    <xf numFmtId="0" fontId="24" fillId="0" borderId="13" xfId="4" applyFont="1" applyBorder="1" applyAlignment="1">
      <alignment horizontal="center" vertical="center" wrapText="1"/>
    </xf>
    <xf numFmtId="0" fontId="24" fillId="0" borderId="17" xfId="4" applyFont="1" applyBorder="1" applyAlignment="1">
      <alignment horizontal="center" vertical="center"/>
    </xf>
    <xf numFmtId="0" fontId="24" fillId="0" borderId="0" xfId="4" applyFont="1" applyBorder="1" applyAlignment="1">
      <alignment horizontal="center" vertical="center"/>
    </xf>
    <xf numFmtId="0" fontId="24" fillId="0" borderId="101" xfId="4" applyFont="1" applyBorder="1" applyAlignment="1">
      <alignment horizontal="center" vertical="center"/>
    </xf>
    <xf numFmtId="0" fontId="12" fillId="0" borderId="116" xfId="4" applyFont="1" applyBorder="1" applyAlignment="1">
      <alignment horizontal="center" vertical="center"/>
    </xf>
    <xf numFmtId="0" fontId="12" fillId="0" borderId="0" xfId="6" applyFont="1" applyBorder="1" applyAlignment="1">
      <alignment vertical="top" wrapText="1"/>
    </xf>
    <xf numFmtId="0" fontId="11" fillId="0" borderId="19" xfId="6" applyFont="1" applyBorder="1" applyAlignment="1">
      <alignment horizontal="center" vertical="center"/>
    </xf>
    <xf numFmtId="0" fontId="11" fillId="0" borderId="20" xfId="6" applyFont="1" applyBorder="1" applyAlignment="1">
      <alignment horizontal="center" vertical="center"/>
    </xf>
    <xf numFmtId="0" fontId="11" fillId="0" borderId="19" xfId="0" applyFont="1" applyBorder="1">
      <alignment vertical="center"/>
    </xf>
    <xf numFmtId="0" fontId="11" fillId="0" borderId="119" xfId="6" applyFont="1" applyBorder="1">
      <alignment vertical="center"/>
    </xf>
    <xf numFmtId="0" fontId="11" fillId="0" borderId="13" xfId="0" applyFont="1" applyBorder="1">
      <alignment vertical="center"/>
    </xf>
    <xf numFmtId="0" fontId="24" fillId="0" borderId="116" xfId="4" applyFont="1" applyBorder="1" applyAlignment="1">
      <alignment horizontal="center" vertical="center" wrapText="1"/>
    </xf>
    <xf numFmtId="0" fontId="24" fillId="0" borderId="5" xfId="4" applyFont="1" applyBorder="1" applyAlignment="1">
      <alignment horizontal="center" vertical="center"/>
    </xf>
    <xf numFmtId="0" fontId="24" fillId="0" borderId="117" xfId="4" applyFont="1" applyBorder="1" applyAlignment="1">
      <alignment horizontal="center" vertical="center"/>
    </xf>
    <xf numFmtId="0" fontId="12" fillId="0" borderId="120" xfId="4" applyFont="1" applyBorder="1" applyAlignment="1">
      <alignment horizontal="center" vertical="center"/>
    </xf>
    <xf numFmtId="0" fontId="12" fillId="0" borderId="101" xfId="4" applyFont="1" applyBorder="1" applyAlignment="1">
      <alignment horizontal="left" vertical="center"/>
    </xf>
    <xf numFmtId="0" fontId="24" fillId="0" borderId="138" xfId="4" applyFont="1" applyBorder="1" applyAlignment="1">
      <alignment horizontal="center" vertical="center"/>
    </xf>
    <xf numFmtId="0" fontId="24" fillId="0" borderId="60" xfId="4" applyFont="1" applyBorder="1" applyAlignment="1">
      <alignment horizontal="center" vertical="center"/>
    </xf>
    <xf numFmtId="0" fontId="24" fillId="0" borderId="152" xfId="4" applyFont="1" applyBorder="1" applyAlignment="1">
      <alignment horizontal="center" vertical="center"/>
    </xf>
    <xf numFmtId="178" fontId="12" fillId="2" borderId="116" xfId="4" applyNumberFormat="1" applyFont="1" applyFill="1" applyBorder="1" applyAlignment="1">
      <alignment horizontal="center" vertical="center"/>
    </xf>
    <xf numFmtId="0" fontId="24" fillId="0" borderId="127" xfId="4" applyFont="1" applyBorder="1" applyAlignment="1">
      <alignment horizontal="center" vertical="center"/>
    </xf>
    <xf numFmtId="0" fontId="24" fillId="0" borderId="128" xfId="4" applyFont="1" applyBorder="1" applyAlignment="1">
      <alignment horizontal="center" vertical="center"/>
    </xf>
    <xf numFmtId="0" fontId="24" fillId="0" borderId="129" xfId="4" applyFont="1" applyBorder="1" applyAlignment="1">
      <alignment horizontal="center" vertical="center"/>
    </xf>
    <xf numFmtId="0" fontId="24" fillId="0" borderId="97" xfId="4" applyFont="1" applyBorder="1" applyAlignment="1">
      <alignment horizontal="center" vertical="center" wrapText="1"/>
    </xf>
    <xf numFmtId="0" fontId="24" fillId="0" borderId="98" xfId="4" applyFont="1" applyBorder="1" applyAlignment="1">
      <alignment horizontal="center" vertical="center" wrapText="1"/>
    </xf>
    <xf numFmtId="0" fontId="24" fillId="0" borderId="153" xfId="4" applyFont="1" applyBorder="1" applyAlignment="1">
      <alignment horizontal="center" vertical="center" wrapText="1"/>
    </xf>
    <xf numFmtId="0" fontId="24" fillId="0" borderId="150" xfId="4" applyFont="1" applyBorder="1" applyAlignment="1">
      <alignment horizontal="center" vertical="center"/>
    </xf>
    <xf numFmtId="0" fontId="24" fillId="0" borderId="98" xfId="4" applyFont="1" applyBorder="1" applyAlignment="1">
      <alignment horizontal="center" vertical="center"/>
    </xf>
    <xf numFmtId="0" fontId="24" fillId="0" borderId="99" xfId="4" applyFont="1" applyBorder="1" applyAlignment="1">
      <alignment horizontal="center" vertical="center"/>
    </xf>
    <xf numFmtId="178" fontId="12" fillId="2" borderId="138" xfId="4" applyNumberFormat="1" applyFont="1" applyFill="1" applyBorder="1" applyAlignment="1">
      <alignment horizontal="center" vertical="center"/>
    </xf>
    <xf numFmtId="178" fontId="12" fillId="2" borderId="13" xfId="4" applyNumberFormat="1" applyFont="1" applyFill="1" applyBorder="1" applyAlignment="1">
      <alignment horizontal="left" vertical="center"/>
    </xf>
    <xf numFmtId="178" fontId="12" fillId="2" borderId="101" xfId="4" applyNumberFormat="1" applyFont="1" applyFill="1" applyBorder="1" applyAlignment="1">
      <alignment horizontal="left" vertical="center"/>
    </xf>
    <xf numFmtId="0" fontId="12" fillId="0" borderId="130" xfId="4" applyFont="1" applyBorder="1" applyAlignment="1">
      <alignment horizontal="center" vertical="center" wrapText="1"/>
    </xf>
    <xf numFmtId="0" fontId="12" fillId="0" borderId="151" xfId="4" applyFont="1" applyBorder="1" applyAlignment="1">
      <alignment horizontal="center" vertical="center"/>
    </xf>
    <xf numFmtId="0" fontId="12" fillId="0" borderId="152" xfId="4" applyFont="1" applyBorder="1" applyAlignment="1">
      <alignment horizontal="center" vertical="center"/>
    </xf>
    <xf numFmtId="0" fontId="12" fillId="0" borderId="121" xfId="4" applyFont="1" applyBorder="1" applyAlignment="1">
      <alignment horizontal="center" vertical="center"/>
    </xf>
    <xf numFmtId="0" fontId="12" fillId="0" borderId="116" xfId="4" applyFont="1" applyBorder="1" applyAlignment="1">
      <alignment horizontal="center" vertical="center" wrapText="1"/>
    </xf>
    <xf numFmtId="0" fontId="12" fillId="0" borderId="117" xfId="4" applyFont="1" applyBorder="1" applyAlignment="1">
      <alignment horizontal="center" vertical="center"/>
    </xf>
    <xf numFmtId="178" fontId="12" fillId="2" borderId="127" xfId="4" applyNumberFormat="1" applyFont="1" applyFill="1" applyBorder="1" applyAlignment="1">
      <alignment horizontal="center" vertical="center"/>
    </xf>
    <xf numFmtId="0" fontId="12" fillId="0" borderId="150" xfId="4" applyFont="1" applyBorder="1" applyAlignment="1">
      <alignment horizontal="left" vertical="center" indent="1"/>
    </xf>
    <xf numFmtId="0" fontId="12" fillId="0" borderId="98" xfId="4" applyFont="1" applyBorder="1">
      <alignment vertical="center"/>
    </xf>
    <xf numFmtId="0" fontId="12" fillId="5" borderId="129" xfId="4" applyFont="1" applyFill="1" applyBorder="1" applyAlignment="1">
      <alignment horizontal="left" vertical="center" wrapText="1" indent="1"/>
    </xf>
    <xf numFmtId="0" fontId="12" fillId="0" borderId="97" xfId="4" applyFont="1" applyBorder="1">
      <alignment vertical="center"/>
    </xf>
    <xf numFmtId="0" fontId="12" fillId="0" borderId="98" xfId="5" applyFont="1" applyBorder="1" applyAlignment="1">
      <alignment horizontal="left" vertical="top" wrapText="1"/>
    </xf>
    <xf numFmtId="0" fontId="12" fillId="0" borderId="99" xfId="4" applyFont="1" applyBorder="1" applyAlignment="1">
      <alignment horizontal="left" vertical="center"/>
    </xf>
    <xf numFmtId="178" fontId="12" fillId="2" borderId="153" xfId="4" applyNumberFormat="1" applyFont="1" applyFill="1" applyBorder="1" applyAlignment="1">
      <alignment horizontal="left" vertical="center"/>
    </xf>
    <xf numFmtId="0" fontId="12" fillId="0" borderId="150" xfId="4" applyFont="1" applyBorder="1">
      <alignment vertical="center"/>
    </xf>
    <xf numFmtId="178" fontId="12" fillId="2" borderId="99" xfId="4" applyNumberFormat="1" applyFont="1" applyFill="1" applyBorder="1" applyAlignment="1">
      <alignment horizontal="left" vertical="center"/>
    </xf>
    <xf numFmtId="0" fontId="12" fillId="0" borderId="129" xfId="4" applyFont="1" applyBorder="1" applyAlignment="1">
      <alignment horizontal="center" vertical="center"/>
    </xf>
    <xf numFmtId="0" fontId="47" fillId="0" borderId="0" xfId="4" applyFont="1" applyAlignment="1">
      <alignment horizontal="center" vertical="center"/>
    </xf>
    <xf numFmtId="0" fontId="12" fillId="0" borderId="0" xfId="10" applyFont="1" applyBorder="1" applyAlignment="1">
      <alignment horizontal="left" vertical="center"/>
    </xf>
    <xf numFmtId="0" fontId="12" fillId="0" borderId="0" xfId="6" applyFont="1" applyBorder="1" applyAlignment="1">
      <alignment horizontal="left" vertical="top" wrapText="1"/>
    </xf>
    <xf numFmtId="0" fontId="11" fillId="0" borderId="28" xfId="4" applyFont="1" applyBorder="1">
      <alignment vertical="center"/>
    </xf>
    <xf numFmtId="0" fontId="11" fillId="0" borderId="29" xfId="4" applyFont="1" applyBorder="1">
      <alignment vertical="center"/>
    </xf>
    <xf numFmtId="0" fontId="12" fillId="0" borderId="29" xfId="4" applyFont="1" applyBorder="1" applyAlignment="1">
      <alignment horizontal="center" vertical="center"/>
    </xf>
    <xf numFmtId="0" fontId="11" fillId="0" borderId="30" xfId="4" applyFont="1" applyBorder="1">
      <alignment vertical="center"/>
    </xf>
    <xf numFmtId="0" fontId="11" fillId="0" borderId="24" xfId="4" applyFont="1" applyBorder="1">
      <alignment vertical="center"/>
    </xf>
    <xf numFmtId="0" fontId="11" fillId="2" borderId="23" xfId="4" applyFont="1" applyFill="1" applyBorder="1" applyAlignment="1">
      <alignment horizontal="right" vertical="center"/>
    </xf>
    <xf numFmtId="0" fontId="11" fillId="0" borderId="32" xfId="6" applyFont="1" applyBorder="1">
      <alignment vertical="center"/>
    </xf>
    <xf numFmtId="0" fontId="12" fillId="0" borderId="32" xfId="4" applyFont="1" applyBorder="1" applyAlignment="1">
      <alignment horizontal="center"/>
    </xf>
    <xf numFmtId="0" fontId="12" fillId="0" borderId="28" xfId="4" applyFont="1" applyBorder="1" applyAlignment="1">
      <alignment horizontal="center" vertical="center" wrapText="1"/>
    </xf>
    <xf numFmtId="0" fontId="12" fillId="0" borderId="29" xfId="4" applyFont="1" applyBorder="1" applyAlignment="1">
      <alignment horizontal="center" vertical="center" wrapText="1"/>
    </xf>
    <xf numFmtId="0" fontId="12" fillId="0" borderId="30" xfId="4" applyFont="1" applyBorder="1" applyAlignment="1">
      <alignment horizontal="center" vertical="center" wrapText="1"/>
    </xf>
    <xf numFmtId="0" fontId="21" fillId="0" borderId="23" xfId="4" applyFont="1" applyBorder="1" applyAlignment="1">
      <alignment horizontal="center" vertical="center"/>
    </xf>
    <xf numFmtId="0" fontId="12" fillId="0" borderId="24" xfId="4" applyFont="1" applyBorder="1" applyAlignment="1">
      <alignment horizontal="center" vertical="center" wrapText="1"/>
    </xf>
    <xf numFmtId="0" fontId="12" fillId="0" borderId="0" xfId="4" applyFont="1" applyAlignment="1">
      <alignment horizontal="center" vertical="center" wrapText="1"/>
    </xf>
    <xf numFmtId="0" fontId="12" fillId="0" borderId="32" xfId="4" applyFont="1" applyBorder="1" applyAlignment="1">
      <alignment horizontal="center" vertical="center" wrapText="1"/>
    </xf>
    <xf numFmtId="0" fontId="12" fillId="5" borderId="32" xfId="4" applyNumberFormat="1" applyFont="1" applyFill="1" applyBorder="1" applyAlignment="1">
      <alignment horizontal="left" shrinkToFit="1"/>
    </xf>
    <xf numFmtId="0" fontId="12" fillId="0" borderId="34" xfId="4" applyFont="1" applyBorder="1" applyAlignment="1">
      <alignment horizontal="center" vertical="center" wrapText="1"/>
    </xf>
    <xf numFmtId="0" fontId="12" fillId="0" borderId="35" xfId="4" applyFont="1" applyBorder="1" applyAlignment="1">
      <alignment horizontal="center" vertical="center" wrapText="1"/>
    </xf>
    <xf numFmtId="0" fontId="12" fillId="0" borderId="36" xfId="4" applyFont="1" applyBorder="1" applyAlignment="1">
      <alignment horizontal="center" vertical="center" wrapText="1"/>
    </xf>
    <xf numFmtId="0" fontId="11" fillId="0" borderId="154" xfId="0" applyFont="1" applyBorder="1">
      <alignment vertical="center"/>
    </xf>
    <xf numFmtId="0" fontId="12" fillId="0" borderId="155" xfId="4" applyFont="1" applyBorder="1" applyAlignment="1">
      <alignment horizontal="center" vertical="center" wrapText="1"/>
    </xf>
    <xf numFmtId="0" fontId="12" fillId="0" borderId="156" xfId="4" applyFont="1" applyBorder="1" applyAlignment="1">
      <alignment horizontal="center" vertical="center" wrapText="1"/>
    </xf>
    <xf numFmtId="0" fontId="11" fillId="0" borderId="156" xfId="0" applyFont="1" applyBorder="1">
      <alignment vertical="center"/>
    </xf>
    <xf numFmtId="0" fontId="12" fillId="0" borderId="0" xfId="4" applyFont="1" applyBorder="1" applyAlignment="1">
      <alignment horizontal="center" vertical="center" wrapText="1"/>
    </xf>
    <xf numFmtId="0" fontId="12" fillId="0" borderId="154" xfId="4" applyFont="1" applyBorder="1" applyAlignment="1">
      <alignment horizontal="center" vertical="center" wrapText="1"/>
    </xf>
    <xf numFmtId="0" fontId="48" fillId="0" borderId="0" xfId="4" applyFont="1">
      <alignment vertical="center"/>
    </xf>
    <xf numFmtId="0" fontId="12" fillId="0" borderId="157" xfId="4" applyFont="1" applyBorder="1" applyAlignment="1">
      <alignment horizontal="center" vertical="center" wrapText="1"/>
    </xf>
    <xf numFmtId="0" fontId="11" fillId="0" borderId="35" xfId="0" applyFont="1" applyBorder="1">
      <alignment vertical="center"/>
    </xf>
    <xf numFmtId="0" fontId="11" fillId="0" borderId="157" xfId="0" applyFont="1" applyBorder="1">
      <alignment vertical="center"/>
    </xf>
    <xf numFmtId="0" fontId="49" fillId="0" borderId="28" xfId="4" applyFont="1" applyBorder="1" applyAlignment="1">
      <alignment horizontal="center" vertical="center" wrapText="1"/>
    </xf>
    <xf numFmtId="0" fontId="49" fillId="0" borderId="29" xfId="4" applyFont="1" applyBorder="1" applyAlignment="1">
      <alignment horizontal="center" vertical="center" wrapText="1"/>
    </xf>
    <xf numFmtId="0" fontId="49" fillId="0" borderId="30" xfId="4" applyFont="1" applyBorder="1" applyAlignment="1">
      <alignment horizontal="center" vertical="center" wrapText="1"/>
    </xf>
    <xf numFmtId="0" fontId="11" fillId="0" borderId="158" xfId="6" applyFont="1" applyBorder="1" applyAlignment="1">
      <alignment horizontal="center" vertical="center"/>
    </xf>
    <xf numFmtId="0" fontId="49" fillId="0" borderId="24" xfId="4" applyFont="1" applyBorder="1" applyAlignment="1">
      <alignment horizontal="center" vertical="center" wrapText="1"/>
    </xf>
    <xf numFmtId="0" fontId="49" fillId="0" borderId="0" xfId="4" applyFont="1" applyAlignment="1">
      <alignment horizontal="center" vertical="center" wrapText="1"/>
    </xf>
    <xf numFmtId="0" fontId="49" fillId="0" borderId="32" xfId="4" applyFont="1" applyBorder="1" applyAlignment="1">
      <alignment horizontal="center" vertical="center" wrapText="1"/>
    </xf>
    <xf numFmtId="178" fontId="2" fillId="2" borderId="25" xfId="4" applyNumberFormat="1" applyFont="1" applyFill="1" applyBorder="1" applyAlignment="1">
      <alignment vertical="center" shrinkToFit="1"/>
    </xf>
    <xf numFmtId="178" fontId="2" fillId="2" borderId="23" xfId="4" applyNumberFormat="1" applyFont="1" applyFill="1" applyBorder="1" applyAlignment="1">
      <alignment vertical="center" shrinkToFit="1"/>
    </xf>
    <xf numFmtId="0" fontId="49" fillId="0" borderId="34" xfId="4" applyFont="1" applyBorder="1" applyAlignment="1">
      <alignment horizontal="center" vertical="center" wrapText="1"/>
    </xf>
    <xf numFmtId="0" fontId="49" fillId="0" borderId="35" xfId="4" applyFont="1" applyBorder="1" applyAlignment="1">
      <alignment horizontal="center" vertical="center" wrapText="1"/>
    </xf>
    <xf numFmtId="0" fontId="49" fillId="0" borderId="36" xfId="4" applyFont="1" applyBorder="1" applyAlignment="1">
      <alignment horizontal="center" vertical="center" wrapText="1"/>
    </xf>
    <xf numFmtId="178" fontId="2" fillId="2" borderId="26" xfId="4" applyNumberFormat="1" applyFont="1" applyFill="1" applyBorder="1" applyAlignment="1">
      <alignment vertical="center" shrinkToFit="1"/>
    </xf>
    <xf numFmtId="0" fontId="11" fillId="0" borderId="159" xfId="4" applyFont="1" applyBorder="1" applyAlignment="1">
      <alignment horizontal="center" vertical="center"/>
    </xf>
    <xf numFmtId="178" fontId="2" fillId="2" borderId="27" xfId="4" applyNumberFormat="1" applyFont="1" applyFill="1" applyBorder="1" applyAlignment="1">
      <alignment vertical="center" shrinkToFit="1"/>
    </xf>
    <xf numFmtId="0" fontId="12" fillId="0" borderId="23" xfId="6" applyFont="1" applyBorder="1" applyAlignment="1">
      <alignment horizontal="center" vertical="center" shrinkToFit="1"/>
    </xf>
    <xf numFmtId="0" fontId="11" fillId="0" borderId="29" xfId="4" applyFont="1" applyBorder="1" applyAlignment="1">
      <alignment horizontal="center" vertical="center"/>
    </xf>
    <xf numFmtId="177" fontId="12" fillId="2" borderId="0" xfId="6" applyNumberFormat="1" applyFont="1" applyFill="1" applyAlignment="1">
      <alignment horizontal="center" vertical="center"/>
    </xf>
    <xf numFmtId="0" fontId="12" fillId="0" borderId="23" xfId="4" applyFont="1" applyBorder="1" applyAlignment="1">
      <alignment horizontal="center" vertical="center" wrapText="1"/>
    </xf>
    <xf numFmtId="0" fontId="11" fillId="2" borderId="23" xfId="6" applyFont="1" applyFill="1" applyBorder="1" applyAlignment="1">
      <alignment horizontal="center" vertical="center"/>
    </xf>
    <xf numFmtId="0" fontId="11" fillId="2" borderId="23" xfId="4" applyFont="1" applyFill="1" applyBorder="1" applyAlignment="1">
      <alignment horizontal="left" vertical="center"/>
    </xf>
    <xf numFmtId="0" fontId="11" fillId="0" borderId="34" xfId="4" applyFont="1" applyBorder="1">
      <alignment vertical="center"/>
    </xf>
    <xf numFmtId="0" fontId="12" fillId="0" borderId="35" xfId="4" applyFont="1" applyBorder="1">
      <alignment vertical="center"/>
    </xf>
    <xf numFmtId="0" fontId="11" fillId="0" borderId="36" xfId="4" applyFont="1" applyBorder="1">
      <alignment vertical="center"/>
    </xf>
    <xf numFmtId="0" fontId="13" fillId="0" borderId="28" xfId="4" applyFont="1" applyBorder="1" applyAlignment="1">
      <alignment horizontal="center" vertical="center"/>
    </xf>
    <xf numFmtId="0" fontId="20" fillId="0" borderId="28" xfId="4" applyFont="1" applyBorder="1" applyAlignment="1">
      <alignment horizontal="center" vertical="center"/>
    </xf>
    <xf numFmtId="0" fontId="12" fillId="0" borderId="160" xfId="4" applyFont="1" applyBorder="1">
      <alignment vertical="center"/>
    </xf>
    <xf numFmtId="0" fontId="20" fillId="0" borderId="29" xfId="4" applyFont="1" applyBorder="1" applyAlignment="1">
      <alignment horizontal="center" vertical="center"/>
    </xf>
    <xf numFmtId="0" fontId="12" fillId="0" borderId="29" xfId="4" applyFont="1" applyBorder="1" applyAlignment="1">
      <alignment horizontal="left" vertical="center" indent="3"/>
    </xf>
    <xf numFmtId="0" fontId="13" fillId="0" borderId="24" xfId="4" applyFont="1" applyBorder="1" applyAlignment="1">
      <alignment horizontal="center" vertical="center"/>
    </xf>
    <xf numFmtId="0" fontId="20" fillId="0" borderId="24" xfId="4" applyFont="1" applyBorder="1" applyAlignment="1">
      <alignment horizontal="center" vertical="center"/>
    </xf>
    <xf numFmtId="0" fontId="12" fillId="0" borderId="32" xfId="4" applyFont="1" applyBorder="1" applyAlignment="1">
      <alignment horizontal="center" vertical="center"/>
    </xf>
    <xf numFmtId="0" fontId="12" fillId="0" borderId="71" xfId="4" applyFont="1" applyBorder="1">
      <alignment vertical="center"/>
    </xf>
    <xf numFmtId="0" fontId="12" fillId="0" borderId="0" xfId="6" applyFont="1" applyAlignment="1">
      <alignment horizontal="left" vertical="center" indent="3"/>
    </xf>
    <xf numFmtId="0" fontId="12" fillId="5" borderId="0" xfId="4" applyFont="1" applyFill="1" applyBorder="1" applyAlignment="1">
      <alignment horizontal="left" vertical="center" wrapText="1" shrinkToFit="1"/>
    </xf>
    <xf numFmtId="0" fontId="12" fillId="5" borderId="32" xfId="4" applyFont="1" applyFill="1" applyBorder="1" applyAlignment="1">
      <alignment horizontal="left" vertical="center" wrapText="1" shrinkToFit="1"/>
    </xf>
    <xf numFmtId="0" fontId="12" fillId="0" borderId="32" xfId="4" applyFont="1" applyBorder="1" applyAlignment="1">
      <alignment horizontal="distributed" vertical="center"/>
    </xf>
    <xf numFmtId="0" fontId="12" fillId="5" borderId="0" xfId="4" applyFont="1" applyFill="1" applyAlignment="1">
      <alignment horizontal="left" vertical="center" wrapText="1" shrinkToFit="1"/>
    </xf>
    <xf numFmtId="0" fontId="12" fillId="5" borderId="154" xfId="6" applyFont="1" applyFill="1" applyBorder="1" applyAlignment="1">
      <alignment horizontal="left" vertical="center"/>
    </xf>
    <xf numFmtId="0" fontId="12" fillId="0" borderId="32" xfId="4" applyFont="1" applyBorder="1" applyAlignment="1">
      <alignment horizontal="right" vertical="center"/>
    </xf>
    <xf numFmtId="0" fontId="12" fillId="5" borderId="32" xfId="6" applyFont="1" applyFill="1" applyBorder="1">
      <alignment vertical="center"/>
    </xf>
    <xf numFmtId="0" fontId="12" fillId="5" borderId="0" xfId="0" applyFont="1" applyFill="1">
      <alignment vertical="center"/>
    </xf>
    <xf numFmtId="0" fontId="13" fillId="0" borderId="34" xfId="4" applyFont="1" applyBorder="1" applyAlignment="1">
      <alignment horizontal="center" vertical="center"/>
    </xf>
    <xf numFmtId="0" fontId="20" fillId="0" borderId="34" xfId="4" applyFont="1" applyBorder="1" applyAlignment="1">
      <alignment horizontal="center" vertical="center"/>
    </xf>
    <xf numFmtId="0" fontId="12" fillId="0" borderId="161" xfId="4" applyFont="1" applyBorder="1">
      <alignment vertical="center"/>
    </xf>
    <xf numFmtId="0" fontId="20" fillId="0" borderId="35" xfId="4" applyFont="1" applyBorder="1" applyAlignment="1">
      <alignment horizontal="center" vertical="center"/>
    </xf>
    <xf numFmtId="0" fontId="12" fillId="0" borderId="35" xfId="6" applyFont="1" applyBorder="1" applyAlignment="1">
      <alignment horizontal="left" vertical="center" indent="3"/>
    </xf>
    <xf numFmtId="0" fontId="12" fillId="0" borderId="36" xfId="4" applyFont="1" applyBorder="1">
      <alignment vertical="center"/>
    </xf>
    <xf numFmtId="0" fontId="50" fillId="0" borderId="0" xfId="5" applyFont="1" applyAlignment="1">
      <alignment vertical="center"/>
    </xf>
    <xf numFmtId="0" fontId="51" fillId="0" borderId="0" xfId="5" applyFont="1" applyAlignment="1">
      <alignment vertical="center"/>
    </xf>
    <xf numFmtId="0" fontId="11" fillId="0" borderId="0" xfId="5" applyFont="1" applyAlignment="1">
      <alignment vertical="center"/>
    </xf>
    <xf numFmtId="0" fontId="52" fillId="0" borderId="89" xfId="5" applyFont="1" applyBorder="1" applyAlignment="1">
      <alignment horizontal="left" vertical="center"/>
    </xf>
    <xf numFmtId="0" fontId="53" fillId="2" borderId="90" xfId="5" applyFont="1" applyFill="1" applyBorder="1" applyAlignment="1">
      <alignment horizontal="center" vertical="center"/>
    </xf>
    <xf numFmtId="0" fontId="52" fillId="0" borderId="90" xfId="5" applyFont="1" applyBorder="1" applyAlignment="1">
      <alignment horizontal="left" vertical="center"/>
    </xf>
    <xf numFmtId="0" fontId="52" fillId="0" borderId="90" xfId="5" applyFont="1" applyBorder="1" applyAlignment="1">
      <alignment vertical="center"/>
    </xf>
    <xf numFmtId="0" fontId="52" fillId="0" borderId="131" xfId="5" applyFont="1" applyBorder="1" applyAlignment="1">
      <alignment horizontal="centerContinuous" vertical="center"/>
    </xf>
    <xf numFmtId="0" fontId="50" fillId="0" borderId="90" xfId="5" applyFont="1" applyBorder="1" applyAlignment="1">
      <alignment vertical="center"/>
    </xf>
    <xf numFmtId="0" fontId="50" fillId="0" borderId="132" xfId="5" applyFont="1" applyBorder="1" applyAlignment="1">
      <alignment horizontal="centerContinuous" vertical="center"/>
    </xf>
    <xf numFmtId="0" fontId="50" fillId="0" borderId="90" xfId="5" applyFont="1" applyBorder="1" applyAlignment="1">
      <alignment horizontal="centerContinuous" vertical="center"/>
    </xf>
    <xf numFmtId="0" fontId="50" fillId="0" borderId="162" xfId="5" applyFont="1" applyBorder="1" applyAlignment="1">
      <alignment horizontal="centerContinuous" vertical="center"/>
    </xf>
    <xf numFmtId="0" fontId="50" fillId="0" borderId="131" xfId="5" applyFont="1" applyBorder="1" applyAlignment="1">
      <alignment horizontal="centerContinuous" vertical="center"/>
    </xf>
    <xf numFmtId="0" fontId="52" fillId="0" borderId="163" xfId="5" applyFont="1" applyBorder="1" applyAlignment="1">
      <alignment horizontal="center" vertical="center" textRotation="255"/>
    </xf>
    <xf numFmtId="0" fontId="52" fillId="0" borderId="133" xfId="5" applyFont="1" applyBorder="1" applyAlignment="1">
      <alignment horizontal="center" vertical="center" textRotation="255"/>
    </xf>
    <xf numFmtId="0" fontId="52" fillId="0" borderId="164" xfId="5" applyFont="1" applyBorder="1" applyAlignment="1">
      <alignment horizontal="center" vertical="center" textRotation="255"/>
    </xf>
    <xf numFmtId="0" fontId="52" fillId="0" borderId="106" xfId="5" applyFont="1" applyBorder="1" applyAlignment="1">
      <alignment horizontal="center" vertical="center" textRotation="255"/>
    </xf>
    <xf numFmtId="0" fontId="52" fillId="0" borderId="100" xfId="5" applyFont="1" applyBorder="1" applyAlignment="1">
      <alignment horizontal="left" vertical="center"/>
    </xf>
    <xf numFmtId="0" fontId="53" fillId="2" borderId="0" xfId="5" applyFont="1" applyFill="1" applyBorder="1" applyAlignment="1">
      <alignment horizontal="center" vertical="center"/>
    </xf>
    <xf numFmtId="0" fontId="52" fillId="0" borderId="0" xfId="5" applyFont="1" applyAlignment="1">
      <alignment horizontal="left" vertical="center"/>
    </xf>
    <xf numFmtId="0" fontId="52" fillId="0" borderId="0" xfId="5" applyFont="1" applyAlignment="1">
      <alignment vertical="center"/>
    </xf>
    <xf numFmtId="0" fontId="50" fillId="0" borderId="60" xfId="5" applyFont="1" applyBorder="1" applyAlignment="1">
      <alignment horizontal="centerContinuous" vertical="center"/>
    </xf>
    <xf numFmtId="0" fontId="50" fillId="2" borderId="1" xfId="5" applyFont="1" applyFill="1" applyBorder="1" applyAlignment="1">
      <alignment vertical="center"/>
    </xf>
    <xf numFmtId="0" fontId="52" fillId="2" borderId="1" xfId="5" applyFont="1" applyFill="1" applyBorder="1" applyAlignment="1">
      <alignment horizontal="left" vertical="center"/>
    </xf>
    <xf numFmtId="0" fontId="52" fillId="0" borderId="60" xfId="5" applyFont="1" applyBorder="1" applyAlignment="1">
      <alignment horizontal="centerContinuous" vertical="center"/>
    </xf>
    <xf numFmtId="0" fontId="52" fillId="0" borderId="9" xfId="5" applyFont="1" applyBorder="1" applyAlignment="1">
      <alignment horizontal="centerContinuous" vertical="center"/>
    </xf>
    <xf numFmtId="0" fontId="50" fillId="0" borderId="17" xfId="5" applyFont="1" applyBorder="1" applyAlignment="1">
      <alignment horizontal="centerContinuous" vertical="center"/>
    </xf>
    <xf numFmtId="0" fontId="50" fillId="0" borderId="0" xfId="5" applyFont="1" applyAlignment="1">
      <alignment horizontal="centerContinuous" vertical="center"/>
    </xf>
    <xf numFmtId="0" fontId="50" fillId="0" borderId="13" xfId="5" applyFont="1" applyBorder="1" applyAlignment="1">
      <alignment horizontal="centerContinuous" vertical="center"/>
    </xf>
    <xf numFmtId="0" fontId="52" fillId="0" borderId="14" xfId="5" applyFont="1" applyBorder="1" applyAlignment="1">
      <alignment horizontal="centerContinuous" vertical="center"/>
    </xf>
    <xf numFmtId="0" fontId="52" fillId="2" borderId="5" xfId="5" applyFont="1" applyFill="1" applyBorder="1" applyAlignment="1">
      <alignment horizontal="center" vertical="center"/>
    </xf>
    <xf numFmtId="0" fontId="54" fillId="0" borderId="14" xfId="5" applyFont="1" applyBorder="1" applyAlignment="1">
      <alignment vertical="center"/>
    </xf>
    <xf numFmtId="0" fontId="54" fillId="0" borderId="15" xfId="5" applyFont="1" applyBorder="1" applyAlignment="1">
      <alignment vertical="center"/>
    </xf>
    <xf numFmtId="0" fontId="52" fillId="2" borderId="15" xfId="5" applyFont="1" applyFill="1" applyBorder="1" applyAlignment="1">
      <alignment horizontal="left" vertical="top"/>
    </xf>
    <xf numFmtId="0" fontId="52" fillId="2" borderId="16" xfId="5" applyFont="1" applyFill="1" applyBorder="1" applyAlignment="1">
      <alignment horizontal="left" vertical="top"/>
    </xf>
    <xf numFmtId="0" fontId="52" fillId="0" borderId="14" xfId="5" applyFont="1" applyBorder="1" applyAlignment="1">
      <alignment vertical="center"/>
    </xf>
    <xf numFmtId="0" fontId="52" fillId="0" borderId="15" xfId="5" applyFont="1" applyBorder="1" applyAlignment="1">
      <alignment vertical="center"/>
    </xf>
    <xf numFmtId="0" fontId="52" fillId="0" borderId="115" xfId="5" applyFont="1" applyBorder="1" applyAlignment="1">
      <alignment vertical="center"/>
    </xf>
    <xf numFmtId="0" fontId="50" fillId="0" borderId="0" xfId="5" applyFont="1" applyAlignment="1">
      <alignment vertical="top" wrapText="1"/>
    </xf>
    <xf numFmtId="0" fontId="50" fillId="0" borderId="9" xfId="5" applyFont="1" applyBorder="1" applyAlignment="1">
      <alignment horizontal="centerContinuous" vertical="center"/>
    </xf>
    <xf numFmtId="0" fontId="52" fillId="0" borderId="1" xfId="5" applyFont="1" applyBorder="1" applyAlignment="1">
      <alignment horizontal="centerContinuous" vertical="center"/>
    </xf>
    <xf numFmtId="0" fontId="50" fillId="0" borderId="18" xfId="5" applyFont="1" applyBorder="1" applyAlignment="1">
      <alignment horizontal="centerContinuous" vertical="center"/>
    </xf>
    <xf numFmtId="0" fontId="50" fillId="0" borderId="19" xfId="5" applyFont="1" applyBorder="1" applyAlignment="1">
      <alignment horizontal="centerContinuous" vertical="center"/>
    </xf>
    <xf numFmtId="0" fontId="50" fillId="0" borderId="20" xfId="5" applyFont="1" applyBorder="1" applyAlignment="1">
      <alignment horizontal="centerContinuous" vertical="center"/>
    </xf>
    <xf numFmtId="0" fontId="52" fillId="0" borderId="17" xfId="5" applyFont="1" applyBorder="1" applyAlignment="1">
      <alignment horizontal="centerContinuous" vertical="center"/>
    </xf>
    <xf numFmtId="0" fontId="52" fillId="2" borderId="60" xfId="5" applyFont="1" applyFill="1" applyBorder="1" applyAlignment="1">
      <alignment horizontal="center" vertical="center"/>
    </xf>
    <xf numFmtId="0" fontId="52" fillId="0" borderId="17" xfId="5" applyFont="1" applyBorder="1" applyAlignment="1">
      <alignment vertical="center"/>
    </xf>
    <xf numFmtId="0" fontId="52" fillId="2" borderId="0" xfId="5" applyFont="1" applyFill="1" applyBorder="1" applyAlignment="1">
      <alignment horizontal="left" vertical="top"/>
    </xf>
    <xf numFmtId="0" fontId="52" fillId="2" borderId="13" xfId="5" applyFont="1" applyFill="1" applyBorder="1" applyAlignment="1">
      <alignment horizontal="left" vertical="top"/>
    </xf>
    <xf numFmtId="0" fontId="52" fillId="0" borderId="101" xfId="5" applyFont="1" applyBorder="1" applyAlignment="1">
      <alignment vertical="center"/>
    </xf>
    <xf numFmtId="0" fontId="50" fillId="2" borderId="5" xfId="5" applyFont="1" applyFill="1" applyBorder="1" applyAlignment="1">
      <alignment horizontal="left" vertical="center" indent="1"/>
    </xf>
    <xf numFmtId="0" fontId="52" fillId="0" borderId="60" xfId="5" applyFont="1" applyBorder="1" applyAlignment="1">
      <alignment vertical="center"/>
    </xf>
    <xf numFmtId="0" fontId="50" fillId="0" borderId="60" xfId="5" applyFont="1" applyBorder="1" applyAlignment="1">
      <alignment vertical="center"/>
    </xf>
    <xf numFmtId="0" fontId="51" fillId="5" borderId="5" xfId="5" applyNumberFormat="1" applyFont="1" applyFill="1" applyBorder="1" applyAlignment="1">
      <alignment horizontal="left" vertical="center" indent="1"/>
    </xf>
    <xf numFmtId="0" fontId="50" fillId="0" borderId="17" xfId="5" applyFont="1" applyBorder="1"/>
    <xf numFmtId="0" fontId="50" fillId="0" borderId="13" xfId="5" applyFont="1" applyBorder="1" applyAlignment="1">
      <alignment vertical="top"/>
    </xf>
    <xf numFmtId="0" fontId="50" fillId="0" borderId="5" xfId="5" applyFont="1" applyBorder="1" applyAlignment="1">
      <alignment horizontal="left" vertical="center" wrapText="1"/>
    </xf>
    <xf numFmtId="0" fontId="52" fillId="0" borderId="18" xfId="5" applyFont="1" applyBorder="1" applyAlignment="1">
      <alignment horizontal="centerContinuous" vertical="center"/>
    </xf>
    <xf numFmtId="0" fontId="52" fillId="2" borderId="9" xfId="5" applyFont="1" applyFill="1" applyBorder="1" applyAlignment="1">
      <alignment horizontal="center" vertical="center"/>
    </xf>
    <xf numFmtId="0" fontId="50" fillId="2" borderId="60" xfId="5" applyFont="1" applyFill="1" applyBorder="1" applyAlignment="1">
      <alignment horizontal="left" vertical="center" indent="1"/>
    </xf>
    <xf numFmtId="0" fontId="51" fillId="5" borderId="60" xfId="5" applyNumberFormat="1" applyFont="1" applyFill="1" applyBorder="1" applyAlignment="1">
      <alignment horizontal="left" vertical="center" indent="1"/>
    </xf>
    <xf numFmtId="177" fontId="50" fillId="5" borderId="17" xfId="5" applyNumberFormat="1" applyFont="1" applyFill="1" applyBorder="1" applyAlignment="1">
      <alignment horizontal="center" vertical="center"/>
    </xf>
    <xf numFmtId="177" fontId="50" fillId="5" borderId="13" xfId="5" applyNumberFormat="1" applyFont="1" applyFill="1" applyBorder="1" applyAlignment="1">
      <alignment horizontal="center" vertical="center"/>
    </xf>
    <xf numFmtId="0" fontId="50" fillId="0" borderId="60" xfId="5" applyFont="1" applyBorder="1" applyAlignment="1">
      <alignment horizontal="left" vertical="center" wrapText="1"/>
    </xf>
    <xf numFmtId="0" fontId="52" fillId="2" borderId="60" xfId="5" applyFont="1" applyFill="1" applyBorder="1" applyAlignment="1">
      <alignment horizontal="right" vertical="center"/>
    </xf>
    <xf numFmtId="0" fontId="50" fillId="0" borderId="17" xfId="5" applyFont="1" applyBorder="1" applyAlignment="1">
      <alignment horizontal="right" vertical="center"/>
    </xf>
    <xf numFmtId="0" fontId="50" fillId="0" borderId="13" xfId="5" applyFont="1" applyBorder="1" applyAlignment="1">
      <alignment horizontal="right" vertical="center"/>
    </xf>
    <xf numFmtId="0" fontId="50" fillId="0" borderId="17" xfId="5" applyFont="1" applyBorder="1" applyAlignment="1">
      <alignment vertical="center"/>
    </xf>
    <xf numFmtId="0" fontId="50" fillId="0" borderId="13" xfId="5" applyFont="1" applyBorder="1" applyAlignment="1">
      <alignment vertical="center"/>
    </xf>
    <xf numFmtId="0" fontId="52" fillId="2" borderId="5" xfId="5" applyFont="1" applyFill="1" applyBorder="1" applyAlignment="1">
      <alignment horizontal="left" vertical="center" indent="1"/>
    </xf>
    <xf numFmtId="0" fontId="52" fillId="2" borderId="60" xfId="5" applyFont="1" applyFill="1" applyBorder="1" applyAlignment="1">
      <alignment horizontal="left" vertical="center" indent="1"/>
    </xf>
    <xf numFmtId="0" fontId="52" fillId="2" borderId="9" xfId="5" applyFont="1" applyFill="1" applyBorder="1" applyAlignment="1">
      <alignment horizontal="left" vertical="center" indent="1"/>
    </xf>
    <xf numFmtId="0" fontId="50" fillId="0" borderId="14" xfId="5" applyFont="1" applyBorder="1" applyAlignment="1">
      <alignment vertical="center"/>
    </xf>
    <xf numFmtId="0" fontId="50" fillId="0" borderId="15" xfId="5" applyFont="1" applyBorder="1" applyAlignment="1">
      <alignment horizontal="left" vertical="center"/>
    </xf>
    <xf numFmtId="0" fontId="50" fillId="0" borderId="16" xfId="5" applyFont="1" applyBorder="1" applyAlignment="1">
      <alignment vertical="center"/>
    </xf>
    <xf numFmtId="0" fontId="52" fillId="2" borderId="0" xfId="5" applyFont="1" applyFill="1" applyBorder="1" applyAlignment="1">
      <alignment horizontal="right" vertical="center" indent="1"/>
    </xf>
    <xf numFmtId="0" fontId="50" fillId="0" borderId="18" xfId="5" applyFont="1" applyBorder="1" applyAlignment="1">
      <alignment vertical="center"/>
    </xf>
    <xf numFmtId="0" fontId="50" fillId="0" borderId="20" xfId="5" applyFont="1" applyBorder="1" applyAlignment="1">
      <alignment vertical="center"/>
    </xf>
    <xf numFmtId="0" fontId="50" fillId="2" borderId="9" xfId="5" applyFont="1" applyFill="1" applyBorder="1" applyAlignment="1">
      <alignment horizontal="left" vertical="center" indent="1"/>
    </xf>
    <xf numFmtId="0" fontId="52" fillId="2" borderId="9" xfId="5" applyFont="1" applyFill="1" applyBorder="1" applyAlignment="1">
      <alignment horizontal="right" vertical="center"/>
    </xf>
    <xf numFmtId="0" fontId="55" fillId="0" borderId="165" xfId="5" applyFont="1" applyBorder="1" applyAlignment="1">
      <alignment horizontal="center" vertical="center"/>
    </xf>
    <xf numFmtId="0" fontId="55" fillId="0" borderId="166" xfId="5" applyFont="1" applyBorder="1" applyAlignment="1">
      <alignment horizontal="center" vertical="center"/>
    </xf>
    <xf numFmtId="0" fontId="55" fillId="0" borderId="167" xfId="5" applyFont="1" applyBorder="1" applyAlignment="1">
      <alignment horizontal="center" vertical="center"/>
    </xf>
    <xf numFmtId="0" fontId="52" fillId="0" borderId="1" xfId="5" applyFont="1" applyBorder="1" applyAlignment="1">
      <alignment horizontal="center" vertical="center"/>
    </xf>
    <xf numFmtId="0" fontId="55" fillId="0" borderId="168" xfId="5" applyFont="1" applyBorder="1" applyAlignment="1">
      <alignment horizontal="center" vertical="center"/>
    </xf>
    <xf numFmtId="0" fontId="55" fillId="0" borderId="169" xfId="5" applyFont="1" applyBorder="1" applyAlignment="1">
      <alignment horizontal="center" vertical="center"/>
    </xf>
    <xf numFmtId="0" fontId="55" fillId="0" borderId="170" xfId="5" applyFont="1" applyBorder="1" applyAlignment="1">
      <alignment horizontal="center" vertical="center"/>
    </xf>
    <xf numFmtId="0" fontId="50" fillId="2" borderId="1" xfId="5" applyFont="1" applyFill="1" applyBorder="1" applyAlignment="1">
      <alignment horizontal="center" vertical="center"/>
    </xf>
    <xf numFmtId="0" fontId="52" fillId="2" borderId="1" xfId="5" applyFont="1" applyFill="1" applyBorder="1" applyAlignment="1">
      <alignment horizontal="center" vertical="center"/>
    </xf>
    <xf numFmtId="0" fontId="52" fillId="0" borderId="97" xfId="5" applyFont="1" applyBorder="1" applyAlignment="1">
      <alignment horizontal="left" vertical="center"/>
    </xf>
    <xf numFmtId="0" fontId="53" fillId="2" borderId="98" xfId="5" applyFont="1" applyFill="1" applyBorder="1" applyAlignment="1">
      <alignment horizontal="center" vertical="center"/>
    </xf>
    <xf numFmtId="0" fontId="52" fillId="0" borderId="98" xfId="5" applyFont="1" applyBorder="1" applyAlignment="1">
      <alignment horizontal="left" vertical="center"/>
    </xf>
    <xf numFmtId="0" fontId="52" fillId="0" borderId="98" xfId="5" applyFont="1" applyBorder="1" applyAlignment="1">
      <alignment vertical="center"/>
    </xf>
    <xf numFmtId="0" fontId="52" fillId="2" borderId="98" xfId="5" applyFont="1" applyFill="1" applyBorder="1" applyAlignment="1">
      <alignment horizontal="right" vertical="center" indent="1"/>
    </xf>
    <xf numFmtId="0" fontId="52" fillId="2" borderId="128" xfId="5" applyFont="1" applyFill="1" applyBorder="1" applyAlignment="1">
      <alignment horizontal="left" vertical="center" indent="1"/>
    </xf>
    <xf numFmtId="0" fontId="52" fillId="2" borderId="128" xfId="5" applyFont="1" applyFill="1" applyBorder="1" applyAlignment="1">
      <alignment horizontal="center" vertical="center"/>
    </xf>
    <xf numFmtId="0" fontId="50" fillId="0" borderId="128" xfId="5" applyFont="1" applyBorder="1" applyAlignment="1">
      <alignment vertical="center"/>
    </xf>
    <xf numFmtId="0" fontId="51" fillId="5" borderId="128" xfId="5" applyNumberFormat="1" applyFont="1" applyFill="1" applyBorder="1" applyAlignment="1">
      <alignment horizontal="left" vertical="center" indent="1"/>
    </xf>
    <xf numFmtId="0" fontId="55" fillId="0" borderId="171" xfId="5" applyFont="1" applyBorder="1" applyAlignment="1">
      <alignment horizontal="center" vertical="center"/>
    </xf>
    <xf numFmtId="0" fontId="55" fillId="0" borderId="172" xfId="5" applyFont="1" applyBorder="1" applyAlignment="1">
      <alignment horizontal="center" vertical="center"/>
    </xf>
    <xf numFmtId="0" fontId="55" fillId="0" borderId="173" xfId="5" applyFont="1" applyBorder="1" applyAlignment="1">
      <alignment horizontal="center" vertical="center"/>
    </xf>
    <xf numFmtId="0" fontId="50" fillId="0" borderId="128" xfId="5" applyFont="1" applyBorder="1" applyAlignment="1">
      <alignment horizontal="left" vertical="center" wrapText="1"/>
    </xf>
    <xf numFmtId="0" fontId="52" fillId="0" borderId="150" xfId="5" applyFont="1" applyBorder="1" applyAlignment="1">
      <alignment horizontal="centerContinuous" vertical="center"/>
    </xf>
    <xf numFmtId="0" fontId="52" fillId="0" borderId="150" xfId="5" applyFont="1" applyBorder="1" applyAlignment="1">
      <alignment vertical="center"/>
    </xf>
    <xf numFmtId="0" fontId="52" fillId="2" borderId="98" xfId="5" applyFont="1" applyFill="1" applyBorder="1" applyAlignment="1">
      <alignment horizontal="left" vertical="top"/>
    </xf>
    <xf numFmtId="0" fontId="52" fillId="2" borderId="153" xfId="5" applyFont="1" applyFill="1" applyBorder="1" applyAlignment="1">
      <alignment horizontal="left" vertical="top"/>
    </xf>
    <xf numFmtId="0" fontId="52" fillId="0" borderId="99" xfId="5" applyFont="1" applyBorder="1" applyAlignment="1">
      <alignment vertical="center"/>
    </xf>
    <xf numFmtId="0" fontId="11" fillId="2" borderId="23" xfId="6" applyFont="1" applyFill="1" applyBorder="1">
      <alignment vertical="center"/>
    </xf>
    <xf numFmtId="0" fontId="12" fillId="2" borderId="29" xfId="4" applyFont="1" applyFill="1" applyBorder="1" applyAlignment="1">
      <alignment vertical="top" wrapText="1"/>
    </xf>
    <xf numFmtId="0" fontId="12" fillId="2" borderId="30" xfId="4" applyFont="1" applyFill="1" applyBorder="1" applyAlignment="1">
      <alignment vertical="top" wrapText="1"/>
    </xf>
    <xf numFmtId="0" fontId="12" fillId="2" borderId="0" xfId="6" applyFont="1" applyFill="1" applyAlignment="1">
      <alignment vertical="top" wrapText="1"/>
    </xf>
    <xf numFmtId="0" fontId="12" fillId="2" borderId="32" xfId="4" applyFont="1" applyFill="1" applyBorder="1" applyAlignment="1">
      <alignment vertical="top" wrapText="1"/>
    </xf>
    <xf numFmtId="0" fontId="12" fillId="5" borderId="23" xfId="4" applyNumberFormat="1" applyFont="1" applyFill="1" applyBorder="1" applyAlignment="1">
      <alignment horizontal="left" vertical="center" wrapText="1" indent="1"/>
    </xf>
    <xf numFmtId="177" fontId="12" fillId="5" borderId="25" xfId="4" applyNumberFormat="1" applyFont="1" applyFill="1" applyBorder="1" applyAlignment="1">
      <alignment horizontal="center" vertical="center"/>
    </xf>
    <xf numFmtId="178" fontId="12" fillId="2" borderId="25" xfId="4" applyNumberFormat="1" applyFont="1" applyFill="1" applyBorder="1" applyAlignment="1">
      <alignment horizontal="center" vertical="center"/>
    </xf>
    <xf numFmtId="177" fontId="12" fillId="5" borderId="26" xfId="4" applyNumberFormat="1" applyFont="1" applyFill="1" applyBorder="1" applyAlignment="1">
      <alignment horizontal="center" vertical="center"/>
    </xf>
    <xf numFmtId="178" fontId="12" fillId="2" borderId="26" xfId="4" applyNumberFormat="1" applyFont="1" applyFill="1" applyBorder="1" applyAlignment="1">
      <alignment horizontal="center" vertical="center"/>
    </xf>
    <xf numFmtId="0" fontId="12" fillId="0" borderId="26" xfId="4" applyFont="1" applyBorder="1" applyAlignment="1">
      <alignment horizontal="center" vertical="center"/>
    </xf>
    <xf numFmtId="0" fontId="12" fillId="0" borderId="26" xfId="4" applyFont="1" applyBorder="1">
      <alignment vertical="center"/>
    </xf>
    <xf numFmtId="0" fontId="12" fillId="2" borderId="26" xfId="4" applyFont="1" applyFill="1" applyBorder="1">
      <alignment vertical="center"/>
    </xf>
    <xf numFmtId="178" fontId="12" fillId="0" borderId="27" xfId="4" applyNumberFormat="1" applyFont="1" applyBorder="1" applyAlignment="1">
      <alignment vertical="center"/>
    </xf>
    <xf numFmtId="0" fontId="12" fillId="0" borderId="27" xfId="4" applyFont="1" applyBorder="1">
      <alignment vertical="center"/>
    </xf>
    <xf numFmtId="0" fontId="12" fillId="0" borderId="34" xfId="4" applyFont="1" applyBorder="1">
      <alignment vertical="center"/>
    </xf>
    <xf numFmtId="0" fontId="12" fillId="2" borderId="35" xfId="4" applyFont="1" applyFill="1" applyBorder="1" applyAlignment="1">
      <alignment vertical="top" wrapText="1"/>
    </xf>
    <xf numFmtId="0" fontId="12" fillId="2" borderId="36" xfId="4" applyFont="1" applyFill="1" applyBorder="1" applyAlignment="1">
      <alignment vertical="top" wrapText="1"/>
    </xf>
    <xf numFmtId="0" fontId="12" fillId="0" borderId="0" xfId="5" applyFont="1" applyAlignment="1">
      <alignment vertical="center"/>
    </xf>
    <xf numFmtId="0" fontId="12" fillId="0" borderId="76" xfId="5" applyFont="1" applyBorder="1" applyAlignment="1">
      <alignment vertical="center"/>
    </xf>
    <xf numFmtId="177" fontId="12" fillId="5" borderId="0" xfId="5" applyNumberFormat="1" applyFont="1" applyFill="1" applyAlignment="1">
      <alignment horizontal="left" vertical="top" shrinkToFit="1"/>
    </xf>
    <xf numFmtId="0" fontId="12" fillId="5" borderId="0" xfId="5" applyFont="1" applyFill="1" applyBorder="1" applyAlignment="1">
      <alignment horizontal="left" vertical="top"/>
    </xf>
    <xf numFmtId="0" fontId="24" fillId="0" borderId="0" xfId="5" applyFont="1" applyAlignment="1">
      <alignment vertical="center"/>
    </xf>
    <xf numFmtId="183" fontId="12" fillId="5" borderId="0" xfId="1" applyNumberFormat="1" applyFont="1" applyFill="1" applyBorder="1" applyAlignment="1">
      <alignment horizontal="left" vertical="top"/>
    </xf>
    <xf numFmtId="0" fontId="12" fillId="0" borderId="0" xfId="5" applyFont="1" applyAlignment="1">
      <alignment horizontal="center" textRotation="255"/>
    </xf>
    <xf numFmtId="0" fontId="12" fillId="0" borderId="0" xfId="5" applyFont="1" applyAlignment="1">
      <alignment vertical="center" textRotation="255"/>
    </xf>
    <xf numFmtId="178" fontId="12" fillId="2" borderId="0" xfId="6" applyNumberFormat="1" applyFont="1" applyFill="1" applyBorder="1" applyAlignment="1">
      <alignment horizontal="center" vertical="center" shrinkToFit="1"/>
    </xf>
    <xf numFmtId="178" fontId="12" fillId="0" borderId="0" xfId="6" applyNumberFormat="1" applyFont="1" applyFill="1" applyAlignment="1">
      <alignment vertical="center" shrinkToFit="1"/>
    </xf>
    <xf numFmtId="0" fontId="12" fillId="0" borderId="0" xfId="6" applyFont="1" applyFill="1" applyAlignment="1">
      <alignment vertical="top" shrinkToFit="1"/>
    </xf>
    <xf numFmtId="0" fontId="56" fillId="0" borderId="0" xfId="5" applyFont="1" applyFill="1" applyAlignment="1">
      <alignment horizontal="centerContinuous" vertical="center"/>
    </xf>
    <xf numFmtId="0" fontId="12" fillId="0" borderId="0" xfId="5" applyFont="1" applyFill="1" applyBorder="1" applyAlignment="1">
      <alignment horizontal="centerContinuous" vertical="center"/>
    </xf>
    <xf numFmtId="38" fontId="12" fillId="0" borderId="0" xfId="1" applyFont="1" applyFill="1" applyAlignment="1">
      <alignment vertical="top"/>
    </xf>
    <xf numFmtId="0" fontId="11" fillId="0" borderId="0" xfId="5" applyFont="1" applyAlignment="1">
      <alignment horizontal="centerContinuous" vertical="center"/>
    </xf>
    <xf numFmtId="0" fontId="12" fillId="0" borderId="0" xfId="0" applyFont="1" applyBorder="1" applyAlignment="1">
      <alignment horizontal="distributed" vertical="center"/>
    </xf>
    <xf numFmtId="0" fontId="12" fillId="5" borderId="0" xfId="6" applyFont="1" applyFill="1" applyAlignment="1">
      <alignment horizontal="left" vertical="top" wrapText="1"/>
    </xf>
    <xf numFmtId="177" fontId="12" fillId="5" borderId="0" xfId="6" applyNumberFormat="1" applyFont="1" applyFill="1" applyBorder="1" applyAlignment="1">
      <alignment horizontal="center" vertical="center" shrinkToFit="1"/>
    </xf>
    <xf numFmtId="38" fontId="12" fillId="0" borderId="0" xfId="2" applyFont="1" applyFill="1" applyAlignment="1">
      <alignment horizontal="center" vertical="top" shrinkToFit="1"/>
    </xf>
    <xf numFmtId="0" fontId="12" fillId="0" borderId="0" xfId="5" applyFont="1" applyAlignment="1">
      <alignment textRotation="255"/>
    </xf>
    <xf numFmtId="38" fontId="12" fillId="2" borderId="0" xfId="2" applyFont="1" applyFill="1" applyBorder="1" applyAlignment="1">
      <alignment horizontal="left" vertical="top" shrinkToFit="1"/>
    </xf>
    <xf numFmtId="177" fontId="12" fillId="5" borderId="0" xfId="6" applyNumberFormat="1" applyFont="1" applyFill="1" applyAlignment="1">
      <alignment horizontal="center" vertical="center" shrinkToFit="1"/>
    </xf>
    <xf numFmtId="0" fontId="12" fillId="0" borderId="5" xfId="6" applyFont="1" applyBorder="1" applyAlignment="1">
      <alignment horizontal="distributed" vertical="center" indent="1"/>
    </xf>
    <xf numFmtId="0" fontId="12" fillId="0" borderId="5" xfId="6" applyFont="1" applyBorder="1" applyAlignment="1">
      <alignment horizontal="distributed" vertical="center" wrapText="1" indent="1"/>
    </xf>
    <xf numFmtId="0" fontId="12" fillId="0" borderId="60" xfId="6" applyFont="1" applyBorder="1" applyAlignment="1">
      <alignment horizontal="distributed" vertical="center" indent="1"/>
    </xf>
    <xf numFmtId="0" fontId="12" fillId="0" borderId="60" xfId="6" applyFont="1" applyBorder="1" applyAlignment="1">
      <alignment horizontal="distributed" vertical="center" wrapText="1" indent="1"/>
    </xf>
    <xf numFmtId="0" fontId="12" fillId="0" borderId="9" xfId="6" applyFont="1" applyBorder="1" applyAlignment="1">
      <alignment horizontal="distributed" vertical="center" indent="1"/>
    </xf>
    <xf numFmtId="0" fontId="12" fillId="0" borderId="9" xfId="6" applyFont="1" applyBorder="1" applyAlignment="1">
      <alignment horizontal="distributed" vertical="center" wrapText="1" indent="1"/>
    </xf>
    <xf numFmtId="0" fontId="12" fillId="5" borderId="5" xfId="6" applyNumberFormat="1" applyFont="1" applyFill="1" applyBorder="1" applyAlignment="1">
      <alignment horizontal="left" vertical="center" indent="1" shrinkToFit="1"/>
    </xf>
    <xf numFmtId="0" fontId="12" fillId="2" borderId="5" xfId="6" applyFont="1" applyFill="1" applyBorder="1" applyAlignment="1">
      <alignment horizontal="left" vertical="center" wrapText="1" indent="1"/>
    </xf>
    <xf numFmtId="178" fontId="12" fillId="2" borderId="5" xfId="6" applyNumberFormat="1" applyFont="1" applyFill="1" applyBorder="1" applyAlignment="1">
      <alignment horizontal="center" vertical="center" shrinkToFit="1"/>
    </xf>
    <xf numFmtId="0" fontId="12" fillId="5" borderId="60" xfId="6" applyNumberFormat="1" applyFont="1" applyFill="1" applyBorder="1" applyAlignment="1">
      <alignment horizontal="left" vertical="center" indent="1" shrinkToFit="1"/>
    </xf>
    <xf numFmtId="0" fontId="12" fillId="2" borderId="60" xfId="6" applyFont="1" applyFill="1" applyBorder="1" applyAlignment="1">
      <alignment horizontal="left" vertical="center" wrapText="1" indent="1"/>
    </xf>
    <xf numFmtId="178" fontId="12" fillId="2" borderId="60" xfId="6" applyNumberFormat="1" applyFont="1" applyFill="1" applyBorder="1" applyAlignment="1">
      <alignment horizontal="center" vertical="center" shrinkToFit="1"/>
    </xf>
    <xf numFmtId="177" fontId="12" fillId="5" borderId="60" xfId="6" applyNumberFormat="1" applyFont="1" applyFill="1" applyBorder="1" applyAlignment="1">
      <alignment horizontal="center" vertical="center" shrinkToFit="1"/>
    </xf>
    <xf numFmtId="183" fontId="12" fillId="5" borderId="60" xfId="2" applyNumberFormat="1" applyFont="1" applyFill="1" applyBorder="1" applyAlignment="1">
      <alignment horizontal="left" vertical="center" shrinkToFit="1"/>
    </xf>
    <xf numFmtId="38" fontId="12" fillId="2" borderId="60" xfId="2" applyFont="1" applyFill="1" applyBorder="1" applyAlignment="1">
      <alignment horizontal="left" vertical="center" shrinkToFit="1"/>
    </xf>
    <xf numFmtId="0" fontId="57" fillId="0" borderId="0" xfId="6" applyFont="1">
      <alignment vertical="center"/>
    </xf>
    <xf numFmtId="0" fontId="12" fillId="5" borderId="9" xfId="6" applyNumberFormat="1" applyFont="1" applyFill="1" applyBorder="1" applyAlignment="1">
      <alignment horizontal="left" vertical="center" indent="1" shrinkToFit="1"/>
    </xf>
    <xf numFmtId="0" fontId="12" fillId="2" borderId="9" xfId="6" applyFont="1" applyFill="1" applyBorder="1" applyAlignment="1">
      <alignment horizontal="left" vertical="center" wrapText="1" indent="1"/>
    </xf>
    <xf numFmtId="177" fontId="12" fillId="5" borderId="9" xfId="6" applyNumberFormat="1" applyFont="1" applyFill="1" applyBorder="1" applyAlignment="1">
      <alignment horizontal="center" vertical="center" shrinkToFit="1"/>
    </xf>
    <xf numFmtId="178" fontId="12" fillId="2" borderId="9" xfId="6" applyNumberFormat="1" applyFont="1" applyFill="1" applyBorder="1" applyAlignment="1">
      <alignment horizontal="center" vertical="center" shrinkToFit="1"/>
    </xf>
    <xf numFmtId="183" fontId="12" fillId="5" borderId="9" xfId="2" applyNumberFormat="1" applyFont="1" applyFill="1" applyBorder="1" applyAlignment="1">
      <alignment horizontal="left" vertical="center" shrinkToFit="1"/>
    </xf>
    <xf numFmtId="38" fontId="12" fillId="2" borderId="9" xfId="2" applyFont="1" applyFill="1" applyBorder="1" applyAlignment="1">
      <alignment horizontal="left" vertical="center" shrinkToFit="1"/>
    </xf>
    <xf numFmtId="0" fontId="58" fillId="0" borderId="0" xfId="5" applyFont="1"/>
    <xf numFmtId="0" fontId="12" fillId="0" borderId="0" xfId="5" applyFont="1" applyAlignment="1">
      <alignment horizontal="centerContinuous"/>
    </xf>
    <xf numFmtId="0" fontId="42" fillId="5" borderId="13" xfId="5" applyFont="1" applyFill="1" applyBorder="1" applyAlignment="1">
      <alignment horizontal="left"/>
    </xf>
    <xf numFmtId="0" fontId="58" fillId="0" borderId="1" xfId="5" applyFont="1" applyBorder="1" applyAlignment="1">
      <alignment horizontal="center" vertical="center" wrapText="1"/>
    </xf>
    <xf numFmtId="0" fontId="42" fillId="2" borderId="1" xfId="5" applyFont="1" applyFill="1" applyBorder="1" applyAlignment="1">
      <alignment horizontal="left" vertical="top" wrapText="1"/>
    </xf>
    <xf numFmtId="0" fontId="42" fillId="0" borderId="1" xfId="5" applyFont="1" applyBorder="1" applyAlignment="1">
      <alignment horizontal="left" vertical="top" wrapText="1"/>
    </xf>
    <xf numFmtId="0" fontId="58" fillId="0" borderId="17" xfId="5" applyFont="1" applyBorder="1" applyAlignment="1">
      <alignment horizontal="left" vertical="top" wrapText="1"/>
    </xf>
    <xf numFmtId="0" fontId="11" fillId="0" borderId="0" xfId="5" applyFont="1" applyAlignment="1">
      <alignment horizontal="centerContinuous"/>
    </xf>
    <xf numFmtId="0" fontId="42" fillId="5" borderId="0" xfId="5" applyFont="1" applyFill="1" applyAlignment="1">
      <alignment horizontal="right"/>
    </xf>
    <xf numFmtId="0" fontId="4" fillId="0" borderId="0" xfId="11" applyAlignment="1">
      <alignment vertical="center"/>
    </xf>
    <xf numFmtId="0" fontId="59" fillId="0" borderId="0" xfId="17" applyFont="1" applyAlignment="1">
      <alignment vertical="center"/>
    </xf>
    <xf numFmtId="0" fontId="18" fillId="0" borderId="0" xfId="11" applyFont="1" applyAlignment="1">
      <alignment vertical="center"/>
    </xf>
    <xf numFmtId="0" fontId="59" fillId="0" borderId="0" xfId="17" applyFont="1" applyBorder="1" applyAlignment="1">
      <alignment horizontal="center" vertical="center"/>
    </xf>
    <xf numFmtId="0" fontId="4" fillId="0" borderId="0" xfId="17" applyFont="1" applyBorder="1" applyAlignment="1">
      <alignment horizontal="center" vertical="center"/>
    </xf>
    <xf numFmtId="0" fontId="17" fillId="0" borderId="0" xfId="17" applyFont="1" applyAlignment="1">
      <alignment horizontal="centerContinuous" vertical="center"/>
    </xf>
    <xf numFmtId="0" fontId="12" fillId="0" borderId="1" xfId="17" applyFont="1" applyBorder="1" applyAlignment="1">
      <alignment horizontal="centerContinuous" vertical="center"/>
    </xf>
    <xf numFmtId="0" fontId="12" fillId="0" borderId="2" xfId="17" applyFont="1" applyBorder="1" applyAlignment="1">
      <alignment horizontal="center" vertical="center"/>
    </xf>
    <xf numFmtId="0" fontId="12" fillId="0" borderId="4" xfId="17" applyFont="1" applyBorder="1" applyAlignment="1">
      <alignment horizontal="center" vertical="center"/>
    </xf>
    <xf numFmtId="0" fontId="18" fillId="0" borderId="0" xfId="17" applyFont="1" applyAlignment="1">
      <alignment horizontal="left" vertical="center"/>
    </xf>
    <xf numFmtId="0" fontId="34" fillId="0" borderId="0" xfId="17" applyFont="1" applyAlignment="1">
      <alignment vertical="center"/>
    </xf>
    <xf numFmtId="0" fontId="4" fillId="0" borderId="0" xfId="17" applyAlignment="1">
      <alignment horizontal="centerContinuous" vertical="center"/>
    </xf>
    <xf numFmtId="0" fontId="12" fillId="5" borderId="1" xfId="17" applyNumberFormat="1" applyFont="1" applyFill="1" applyBorder="1" applyAlignment="1">
      <alignment horizontal="left" vertical="center" indent="1" shrinkToFit="1"/>
    </xf>
    <xf numFmtId="177" fontId="12" fillId="5" borderId="1" xfId="17" applyNumberFormat="1" applyFont="1" applyFill="1" applyBorder="1" applyAlignment="1">
      <alignment horizontal="left" vertical="center" indent="1" shrinkToFit="1"/>
    </xf>
    <xf numFmtId="178" fontId="12" fillId="0" borderId="0" xfId="5" applyNumberFormat="1" applyFont="1" applyAlignment="1">
      <alignment horizontal="left" vertical="center" shrinkToFit="1"/>
    </xf>
    <xf numFmtId="0" fontId="18" fillId="0" borderId="0" xfId="17" applyFont="1" applyAlignment="1">
      <alignment horizontal="right" vertical="center"/>
    </xf>
    <xf numFmtId="0" fontId="18" fillId="0" borderId="0" xfId="10" applyFont="1" applyBorder="1" applyAlignment="1">
      <alignment vertical="top" shrinkToFit="1"/>
    </xf>
    <xf numFmtId="0" fontId="12" fillId="2" borderId="13" xfId="0" applyFont="1" applyFill="1" applyBorder="1" applyAlignment="1">
      <alignment horizontal="left" vertical="center" indent="1"/>
    </xf>
    <xf numFmtId="0" fontId="12" fillId="2" borderId="19" xfId="0" applyFont="1" applyFill="1" applyBorder="1" applyAlignment="1">
      <alignment horizontal="left" vertical="center" indent="1"/>
    </xf>
    <xf numFmtId="0" fontId="12" fillId="2" borderId="20" xfId="0" applyFont="1" applyFill="1" applyBorder="1" applyAlignment="1">
      <alignment horizontal="left" vertical="center" indent="1"/>
    </xf>
    <xf numFmtId="178" fontId="18" fillId="5" borderId="0" xfId="6" applyNumberFormat="1" applyFont="1" applyFill="1" applyAlignment="1">
      <alignment vertical="center" shrinkToFit="1"/>
    </xf>
    <xf numFmtId="0" fontId="12" fillId="0" borderId="0" xfId="17" applyFont="1" applyAlignment="1">
      <alignment horizontal="centerContinuous" vertical="center"/>
    </xf>
    <xf numFmtId="0" fontId="12" fillId="0" borderId="0" xfId="6" applyNumberFormat="1" applyFont="1" applyBorder="1" applyAlignment="1">
      <alignment vertical="center" shrinkToFit="1"/>
    </xf>
    <xf numFmtId="178" fontId="12" fillId="0" borderId="0" xfId="17" applyNumberFormat="1" applyFont="1" applyBorder="1" applyAlignment="1">
      <alignment vertical="center" shrinkToFit="1"/>
    </xf>
    <xf numFmtId="0" fontId="4" fillId="0" borderId="0" xfId="17" applyAlignment="1">
      <alignment horizontal="left" vertical="center"/>
    </xf>
    <xf numFmtId="0" fontId="12" fillId="5" borderId="0" xfId="19" applyFont="1" applyFill="1" applyAlignment="1">
      <alignment horizontal="left" shrinkToFit="1"/>
    </xf>
    <xf numFmtId="0" fontId="12" fillId="6" borderId="0" xfId="10" applyFont="1" applyFill="1"/>
    <xf numFmtId="186" fontId="12" fillId="5" borderId="0" xfId="19" applyNumberFormat="1" applyFont="1" applyFill="1" applyBorder="1" applyAlignment="1">
      <alignment horizontal="left"/>
    </xf>
    <xf numFmtId="0" fontId="12" fillId="5" borderId="0" xfId="10" applyFont="1" applyFill="1" applyBorder="1" applyAlignment="1">
      <alignment horizontal="left"/>
    </xf>
    <xf numFmtId="177" fontId="12" fillId="5" borderId="0" xfId="10" applyNumberFormat="1" applyFont="1" applyFill="1" applyBorder="1" applyAlignment="1">
      <alignment horizontal="left"/>
    </xf>
    <xf numFmtId="177" fontId="12" fillId="2" borderId="0" xfId="10" applyNumberFormat="1" applyFont="1" applyFill="1" applyBorder="1" applyAlignment="1">
      <alignment horizontal="left"/>
    </xf>
    <xf numFmtId="0" fontId="24" fillId="0" borderId="0" xfId="19" applyFont="1"/>
    <xf numFmtId="0" fontId="12" fillId="2" borderId="0" xfId="10" applyFont="1" applyFill="1" applyBorder="1" applyAlignment="1">
      <alignment horizontal="left"/>
    </xf>
    <xf numFmtId="177" fontId="12" fillId="2" borderId="0" xfId="10" applyNumberFormat="1" applyFont="1" applyFill="1" applyBorder="1" applyAlignment="1">
      <alignment horizontal="center"/>
    </xf>
    <xf numFmtId="0" fontId="11" fillId="2" borderId="0" xfId="10" applyFont="1" applyFill="1"/>
    <xf numFmtId="0" fontId="56" fillId="0" borderId="0" xfId="5" applyFont="1" applyBorder="1" applyAlignment="1">
      <alignment horizontal="center" vertical="center"/>
    </xf>
    <xf numFmtId="0" fontId="41" fillId="0" borderId="0" xfId="5" applyFont="1" applyAlignment="1">
      <alignment vertical="center"/>
    </xf>
    <xf numFmtId="0" fontId="41" fillId="2" borderId="0" xfId="5" applyFont="1" applyFill="1" applyAlignment="1">
      <alignment vertical="center" wrapText="1"/>
    </xf>
    <xf numFmtId="0" fontId="12" fillId="2" borderId="0" xfId="11" applyFont="1" applyFill="1" applyAlignment="1">
      <alignment horizontal="left" vertical="center" shrinkToFit="1"/>
    </xf>
    <xf numFmtId="0" fontId="12" fillId="0" borderId="0" xfId="5" quotePrefix="1" applyFont="1" applyAlignment="1">
      <alignment vertical="center"/>
    </xf>
    <xf numFmtId="0" fontId="12" fillId="2" borderId="0" xfId="6" applyFont="1" applyFill="1" applyAlignment="1">
      <alignment horizontal="center" vertical="center"/>
    </xf>
    <xf numFmtId="0" fontId="12" fillId="2" borderId="0" xfId="5" applyFont="1" applyFill="1" applyAlignment="1">
      <alignment vertical="center"/>
    </xf>
    <xf numFmtId="0" fontId="12" fillId="2" borderId="0" xfId="6" applyFont="1" applyFill="1" applyAlignment="1">
      <alignment vertical="center" shrinkToFit="1"/>
    </xf>
    <xf numFmtId="0" fontId="12" fillId="0" borderId="0" xfId="6" applyFont="1" applyAlignment="1">
      <alignment vertical="center" shrinkToFit="1"/>
    </xf>
    <xf numFmtId="0" fontId="18" fillId="0" borderId="0" xfId="16" quotePrefix="1" applyFont="1"/>
    <xf numFmtId="0" fontId="12" fillId="5" borderId="14" xfId="6" applyFont="1" applyFill="1" applyBorder="1" applyAlignment="1">
      <alignment horizontal="left" vertical="center" wrapText="1" indent="1"/>
    </xf>
    <xf numFmtId="0" fontId="12" fillId="5" borderId="16" xfId="6" applyFont="1" applyFill="1" applyBorder="1" applyAlignment="1">
      <alignment horizontal="left" vertical="center" wrapText="1" indent="1"/>
    </xf>
    <xf numFmtId="177" fontId="12" fillId="5" borderId="14" xfId="5" applyNumberFormat="1" applyFont="1" applyFill="1" applyBorder="1" applyAlignment="1">
      <alignment horizontal="left" vertical="center" indent="1" shrinkToFit="1"/>
    </xf>
    <xf numFmtId="177" fontId="12" fillId="5" borderId="16" xfId="5" applyNumberFormat="1" applyFont="1" applyFill="1" applyBorder="1" applyAlignment="1">
      <alignment horizontal="left" vertical="center" indent="1" shrinkToFit="1"/>
    </xf>
    <xf numFmtId="0" fontId="12" fillId="2" borderId="14" xfId="5" applyFont="1" applyFill="1" applyBorder="1" applyAlignment="1">
      <alignment horizontal="left" vertical="top" wrapText="1" indent="1"/>
    </xf>
    <xf numFmtId="0" fontId="12" fillId="2" borderId="15" xfId="5" applyFont="1" applyFill="1" applyBorder="1" applyAlignment="1">
      <alignment horizontal="left" vertical="top" wrapText="1" indent="1"/>
    </xf>
    <xf numFmtId="0" fontId="12" fillId="2" borderId="16" xfId="5" applyFont="1" applyFill="1" applyBorder="1" applyAlignment="1">
      <alignment horizontal="left" vertical="top" wrapText="1" indent="1"/>
    </xf>
    <xf numFmtId="0" fontId="12" fillId="5" borderId="17" xfId="6" applyFont="1" applyFill="1" applyBorder="1" applyAlignment="1">
      <alignment horizontal="left" vertical="center" wrapText="1" indent="1"/>
    </xf>
    <xf numFmtId="0" fontId="12" fillId="5" borderId="13" xfId="0" applyFont="1" applyFill="1" applyBorder="1" applyAlignment="1">
      <alignment horizontal="left" vertical="center" wrapText="1" indent="1"/>
    </xf>
    <xf numFmtId="177" fontId="12" fillId="5" borderId="17" xfId="5" applyNumberFormat="1" applyFont="1" applyFill="1" applyBorder="1" applyAlignment="1">
      <alignment horizontal="left" vertical="center" indent="1" shrinkToFit="1"/>
    </xf>
    <xf numFmtId="177" fontId="12" fillId="5" borderId="13" xfId="5" applyNumberFormat="1" applyFont="1" applyFill="1" applyBorder="1" applyAlignment="1">
      <alignment horizontal="left" vertical="center" indent="1" shrinkToFit="1"/>
    </xf>
    <xf numFmtId="0" fontId="12" fillId="2" borderId="17" xfId="5" applyFont="1" applyFill="1" applyBorder="1" applyAlignment="1">
      <alignment horizontal="left" vertical="top" wrapText="1" indent="1"/>
    </xf>
    <xf numFmtId="0" fontId="12" fillId="2" borderId="0" xfId="6" applyFont="1" applyFill="1" applyBorder="1" applyAlignment="1">
      <alignment horizontal="left" vertical="top" wrapText="1" indent="1"/>
    </xf>
    <xf numFmtId="0" fontId="12" fillId="2" borderId="13" xfId="5" applyFont="1" applyFill="1" applyBorder="1" applyAlignment="1">
      <alignment horizontal="left" vertical="top" wrapText="1" indent="1"/>
    </xf>
    <xf numFmtId="177" fontId="12" fillId="5" borderId="17" xfId="5" applyNumberFormat="1" applyFont="1" applyFill="1" applyBorder="1" applyAlignment="1">
      <alignment horizontal="left" vertical="center" shrinkToFit="1"/>
    </xf>
    <xf numFmtId="177" fontId="12" fillId="5" borderId="13" xfId="5" applyNumberFormat="1" applyFont="1" applyFill="1" applyBorder="1" applyAlignment="1">
      <alignment horizontal="left" vertical="center" shrinkToFit="1"/>
    </xf>
    <xf numFmtId="177" fontId="12" fillId="2" borderId="17" xfId="5" applyNumberFormat="1" applyFont="1" applyFill="1" applyBorder="1" applyAlignment="1">
      <alignment horizontal="left" vertical="center" shrinkToFit="1"/>
    </xf>
    <xf numFmtId="177" fontId="12" fillId="2" borderId="13" xfId="5" applyNumberFormat="1" applyFont="1" applyFill="1" applyBorder="1" applyAlignment="1">
      <alignment horizontal="left" vertical="center" shrinkToFit="1"/>
    </xf>
    <xf numFmtId="0" fontId="12" fillId="5" borderId="18" xfId="6" applyFont="1" applyFill="1" applyBorder="1" applyAlignment="1">
      <alignment horizontal="left" vertical="center" wrapText="1" indent="1"/>
    </xf>
    <xf numFmtId="0" fontId="12" fillId="5" borderId="20" xfId="6" applyFont="1" applyFill="1" applyBorder="1" applyAlignment="1">
      <alignment horizontal="left" vertical="center" wrapText="1" indent="1"/>
    </xf>
    <xf numFmtId="177" fontId="12" fillId="5" borderId="18" xfId="5" applyNumberFormat="1" applyFont="1" applyFill="1" applyBorder="1" applyAlignment="1">
      <alignment horizontal="left" vertical="center" indent="1" shrinkToFit="1"/>
    </xf>
    <xf numFmtId="177" fontId="12" fillId="5" borderId="20" xfId="5" applyNumberFormat="1" applyFont="1" applyFill="1" applyBorder="1" applyAlignment="1">
      <alignment horizontal="left" vertical="center" indent="1" shrinkToFit="1"/>
    </xf>
    <xf numFmtId="177" fontId="12" fillId="5" borderId="18" xfId="5" applyNumberFormat="1" applyFont="1" applyFill="1" applyBorder="1" applyAlignment="1">
      <alignment horizontal="left" vertical="center" shrinkToFit="1"/>
    </xf>
    <xf numFmtId="177" fontId="12" fillId="5" borderId="20" xfId="5" applyNumberFormat="1" applyFont="1" applyFill="1" applyBorder="1" applyAlignment="1">
      <alignment horizontal="left" vertical="center" shrinkToFit="1"/>
    </xf>
    <xf numFmtId="177" fontId="12" fillId="2" borderId="18" xfId="5" applyNumberFormat="1" applyFont="1" applyFill="1" applyBorder="1" applyAlignment="1">
      <alignment horizontal="left" vertical="center" shrinkToFit="1"/>
    </xf>
    <xf numFmtId="177" fontId="12" fillId="2" borderId="20" xfId="5" applyNumberFormat="1" applyFont="1" applyFill="1" applyBorder="1" applyAlignment="1">
      <alignment horizontal="left" vertical="center" shrinkToFit="1"/>
    </xf>
    <xf numFmtId="0" fontId="12" fillId="2" borderId="18" xfId="5" applyFont="1" applyFill="1" applyBorder="1" applyAlignment="1">
      <alignment horizontal="left" vertical="top" wrapText="1" indent="1"/>
    </xf>
    <xf numFmtId="0" fontId="12" fillId="2" borderId="19" xfId="5" applyFont="1" applyFill="1" applyBorder="1" applyAlignment="1">
      <alignment horizontal="left" vertical="top" wrapText="1" indent="1"/>
    </xf>
    <xf numFmtId="0" fontId="12" fillId="2" borderId="20" xfId="5" applyFont="1" applyFill="1" applyBorder="1" applyAlignment="1">
      <alignment horizontal="left" vertical="top" wrapText="1" indent="1"/>
    </xf>
    <xf numFmtId="178" fontId="12" fillId="5" borderId="0" xfId="6" applyNumberFormat="1" applyFont="1" applyFill="1" applyAlignment="1">
      <alignment vertical="center" shrinkToFit="1"/>
    </xf>
    <xf numFmtId="0" fontId="11" fillId="0" borderId="0" xfId="5" applyFont="1" applyBorder="1" applyAlignment="1">
      <alignment vertical="center"/>
    </xf>
    <xf numFmtId="0" fontId="17" fillId="0" borderId="0" xfId="13" applyFont="1" applyAlignment="1">
      <alignment horizontal="center" vertical="center"/>
    </xf>
    <xf numFmtId="5" fontId="12" fillId="5" borderId="0" xfId="11" applyNumberFormat="1" applyFont="1" applyFill="1" applyAlignment="1">
      <alignment horizontal="left" vertical="center" indent="1" shrinkToFit="1"/>
    </xf>
    <xf numFmtId="0" fontId="12" fillId="2" borderId="14" xfId="13" applyFont="1" applyFill="1" applyBorder="1" applyAlignment="1">
      <alignment vertical="center" wrapText="1"/>
    </xf>
    <xf numFmtId="0" fontId="12" fillId="2" borderId="15" xfId="13" applyFont="1" applyFill="1" applyBorder="1" applyAlignment="1">
      <alignment vertical="center" wrapText="1"/>
    </xf>
    <xf numFmtId="0" fontId="12" fillId="2" borderId="16" xfId="13" applyFont="1" applyFill="1" applyBorder="1" applyAlignment="1">
      <alignment vertical="center" wrapText="1"/>
    </xf>
    <xf numFmtId="0" fontId="12" fillId="2" borderId="5" xfId="6" applyFont="1" applyFill="1" applyBorder="1" applyAlignment="1">
      <alignment vertical="center" wrapText="1"/>
    </xf>
    <xf numFmtId="0" fontId="12" fillId="0" borderId="17" xfId="13" applyFont="1" applyBorder="1" applyAlignment="1">
      <alignment vertical="center"/>
    </xf>
    <xf numFmtId="0" fontId="12" fillId="2" borderId="18" xfId="13" applyFont="1" applyFill="1" applyBorder="1" applyAlignment="1">
      <alignment vertical="center" wrapText="1"/>
    </xf>
    <xf numFmtId="0" fontId="12" fillId="2" borderId="19" xfId="13" applyFont="1" applyFill="1" applyBorder="1" applyAlignment="1">
      <alignment vertical="center" wrapText="1"/>
    </xf>
    <xf numFmtId="0" fontId="12" fillId="2" borderId="20" xfId="13" applyFont="1" applyFill="1" applyBorder="1" applyAlignment="1">
      <alignment vertical="center" wrapText="1"/>
    </xf>
    <xf numFmtId="0" fontId="12" fillId="2" borderId="9" xfId="6" applyFont="1" applyFill="1" applyBorder="1" applyAlignment="1">
      <alignment vertical="center" wrapText="1"/>
    </xf>
    <xf numFmtId="0" fontId="12" fillId="2" borderId="2" xfId="13" applyFont="1" applyFill="1" applyBorder="1" applyAlignment="1">
      <alignment vertical="center" wrapText="1"/>
    </xf>
    <xf numFmtId="0" fontId="12" fillId="2" borderId="3" xfId="13" applyFont="1" applyFill="1" applyBorder="1" applyAlignment="1">
      <alignment vertical="center" wrapText="1"/>
    </xf>
    <xf numFmtId="0" fontId="12" fillId="2" borderId="4" xfId="13" applyFont="1" applyFill="1" applyBorder="1" applyAlignment="1">
      <alignment vertical="center" wrapText="1"/>
    </xf>
    <xf numFmtId="176" fontId="12" fillId="0" borderId="5" xfId="20" applyFont="1" applyFill="1" applyBorder="1" applyAlignment="1">
      <alignment horizontal="centerContinuous" vertical="center"/>
    </xf>
    <xf numFmtId="0" fontId="12" fillId="0" borderId="13" xfId="13" applyFont="1" applyBorder="1" applyAlignment="1">
      <alignment horizontal="centerContinuous" vertical="center"/>
    </xf>
    <xf numFmtId="176" fontId="12" fillId="0" borderId="60" xfId="20" applyFont="1" applyFill="1" applyBorder="1" applyAlignment="1">
      <alignment horizontal="centerContinuous" vertical="center"/>
    </xf>
    <xf numFmtId="0" fontId="12" fillId="0" borderId="16" xfId="13" applyFont="1" applyBorder="1" applyAlignment="1">
      <alignment horizontal="centerContinuous" vertical="center"/>
    </xf>
    <xf numFmtId="0" fontId="12" fillId="5" borderId="0" xfId="6" applyFont="1" applyFill="1" applyAlignment="1">
      <alignment horizontal="left" vertical="center" shrinkToFit="1"/>
    </xf>
    <xf numFmtId="176" fontId="12" fillId="0" borderId="13" xfId="20" applyFont="1" applyFill="1" applyBorder="1" applyAlignment="1">
      <alignment horizontal="centerContinuous" vertical="center"/>
    </xf>
    <xf numFmtId="176" fontId="12" fillId="0" borderId="20" xfId="20" applyFont="1" applyFill="1" applyBorder="1" applyAlignment="1">
      <alignment horizontal="centerContinuous" vertical="center"/>
    </xf>
    <xf numFmtId="0" fontId="12" fillId="0" borderId="20" xfId="13" applyFont="1" applyBorder="1" applyAlignment="1">
      <alignment horizontal="centerContinuous" vertical="center"/>
    </xf>
    <xf numFmtId="177" fontId="12" fillId="5" borderId="5" xfId="6" applyNumberFormat="1" applyFont="1" applyFill="1" applyBorder="1" applyAlignment="1">
      <alignment horizontal="center" vertical="center" shrinkToFit="1"/>
    </xf>
    <xf numFmtId="0" fontId="4" fillId="5" borderId="0" xfId="10" applyFont="1" applyFill="1" applyAlignment="1">
      <alignment horizontal="left" vertical="center" indent="1" shrinkToFit="1"/>
    </xf>
    <xf numFmtId="0" fontId="4" fillId="0" borderId="0" xfId="14" applyAlignment="1">
      <alignment horizontal="center" vertical="center"/>
    </xf>
    <xf numFmtId="0" fontId="4" fillId="0" borderId="1" xfId="14" applyBorder="1" applyAlignment="1">
      <alignment horizontal="center" vertical="center"/>
    </xf>
    <xf numFmtId="0" fontId="4" fillId="0" borderId="14" xfId="13" applyBorder="1" applyAlignment="1">
      <alignment horizontal="center" vertical="center"/>
    </xf>
    <xf numFmtId="0" fontId="4" fillId="0" borderId="16" xfId="13" applyBorder="1" applyAlignment="1">
      <alignment horizontal="center" vertical="center"/>
    </xf>
    <xf numFmtId="0" fontId="4" fillId="2" borderId="14" xfId="14" applyFont="1" applyFill="1" applyBorder="1" applyAlignment="1">
      <alignment horizontal="center" vertical="center" shrinkToFit="1"/>
    </xf>
    <xf numFmtId="0" fontId="4" fillId="2" borderId="15" xfId="14" applyFont="1" applyFill="1" applyBorder="1" applyAlignment="1">
      <alignment horizontal="center" vertical="center" shrinkToFit="1"/>
    </xf>
    <xf numFmtId="0" fontId="4" fillId="2" borderId="16" xfId="14" applyFont="1" applyFill="1" applyBorder="1" applyAlignment="1">
      <alignment horizontal="center" vertical="center" shrinkToFit="1"/>
    </xf>
    <xf numFmtId="0" fontId="60" fillId="0" borderId="3" xfId="14" applyFont="1" applyBorder="1" applyAlignment="1">
      <alignment vertical="center"/>
    </xf>
    <xf numFmtId="0" fontId="4" fillId="0" borderId="3" xfId="14" applyBorder="1" applyAlignment="1">
      <alignment vertical="center"/>
    </xf>
    <xf numFmtId="0" fontId="4" fillId="0" borderId="3" xfId="14" applyBorder="1" applyAlignment="1">
      <alignment horizontal="centerContinuous" vertical="center"/>
    </xf>
    <xf numFmtId="0" fontId="4" fillId="0" borderId="4" xfId="14" applyBorder="1" applyAlignment="1">
      <alignment vertical="center"/>
    </xf>
    <xf numFmtId="0" fontId="4" fillId="0" borderId="76" xfId="14" applyBorder="1" applyAlignment="1">
      <alignment vertical="center"/>
    </xf>
    <xf numFmtId="0" fontId="61" fillId="0" borderId="0" xfId="14" applyFont="1" applyAlignment="1">
      <alignment vertical="center"/>
    </xf>
    <xf numFmtId="0" fontId="11" fillId="0" borderId="14" xfId="0" applyFont="1" applyBorder="1">
      <alignment vertical="center"/>
    </xf>
    <xf numFmtId="0" fontId="11" fillId="2" borderId="15" xfId="0" applyFont="1" applyFill="1" applyBorder="1" applyAlignment="1">
      <alignment horizontal="left" vertical="center"/>
    </xf>
    <xf numFmtId="0" fontId="11" fillId="2" borderId="16" xfId="0" applyFont="1" applyFill="1" applyBorder="1" applyAlignment="1">
      <alignment horizontal="left" vertical="center"/>
    </xf>
    <xf numFmtId="0" fontId="4" fillId="5" borderId="5" xfId="14" applyNumberFormat="1" applyFont="1" applyFill="1" applyBorder="1" applyAlignment="1">
      <alignment horizontal="left" vertical="center" wrapText="1" indent="1" shrinkToFit="1"/>
    </xf>
    <xf numFmtId="0" fontId="4" fillId="0" borderId="18" xfId="13" applyBorder="1" applyAlignment="1">
      <alignment horizontal="center" vertical="center"/>
    </xf>
    <xf numFmtId="0" fontId="4" fillId="0" borderId="20" xfId="13" applyBorder="1" applyAlignment="1">
      <alignment horizontal="center" vertical="center"/>
    </xf>
    <xf numFmtId="0" fontId="4" fillId="2" borderId="18" xfId="14" applyFont="1" applyFill="1" applyBorder="1" applyAlignment="1">
      <alignment horizontal="center" vertical="center" shrinkToFit="1"/>
    </xf>
    <xf numFmtId="0" fontId="4" fillId="2" borderId="19" xfId="14" applyFont="1" applyFill="1" applyBorder="1" applyAlignment="1">
      <alignment horizontal="center" vertical="center" shrinkToFit="1"/>
    </xf>
    <xf numFmtId="0" fontId="4" fillId="2" borderId="20" xfId="14" applyFont="1" applyFill="1" applyBorder="1" applyAlignment="1">
      <alignment horizontal="center" vertical="center" shrinkToFit="1"/>
    </xf>
    <xf numFmtId="0" fontId="4" fillId="0" borderId="13" xfId="14" applyBorder="1" applyAlignment="1">
      <alignment vertical="center"/>
    </xf>
    <xf numFmtId="0" fontId="11" fillId="2" borderId="0" xfId="0" applyFont="1" applyFill="1" applyBorder="1" applyAlignment="1">
      <alignment horizontal="left" vertical="center"/>
    </xf>
    <xf numFmtId="0" fontId="11" fillId="2" borderId="13" xfId="0" applyFont="1" applyFill="1" applyBorder="1" applyAlignment="1">
      <alignment horizontal="left" vertical="center"/>
    </xf>
    <xf numFmtId="0" fontId="4" fillId="5" borderId="60" xfId="14" applyNumberFormat="1" applyFont="1" applyFill="1" applyBorder="1" applyAlignment="1">
      <alignment horizontal="left" vertical="center" wrapText="1" indent="1" shrinkToFit="1"/>
    </xf>
    <xf numFmtId="0" fontId="4" fillId="0" borderId="2" xfId="17" applyBorder="1" applyAlignment="1">
      <alignment horizontal="center" vertical="center"/>
    </xf>
    <xf numFmtId="0" fontId="4" fillId="0" borderId="4" xfId="17" applyBorder="1" applyAlignment="1">
      <alignment horizontal="center" vertical="center"/>
    </xf>
    <xf numFmtId="0" fontId="4" fillId="2" borderId="3" xfId="14" applyFont="1" applyFill="1" applyBorder="1" applyAlignment="1">
      <alignment vertical="center" shrinkToFit="1"/>
    </xf>
    <xf numFmtId="0" fontId="4" fillId="2" borderId="19" xfId="14" applyFont="1" applyFill="1" applyBorder="1" applyAlignment="1">
      <alignment vertical="center" shrinkToFit="1"/>
    </xf>
    <xf numFmtId="0" fontId="4" fillId="2" borderId="20" xfId="14" applyFont="1" applyFill="1" applyBorder="1" applyAlignment="1">
      <alignment vertical="center" shrinkToFit="1"/>
    </xf>
    <xf numFmtId="0" fontId="9" fillId="0" borderId="0" xfId="17" applyFont="1" applyAlignment="1">
      <alignment vertical="center"/>
    </xf>
    <xf numFmtId="0" fontId="4" fillId="5" borderId="9" xfId="14" applyNumberFormat="1" applyFont="1" applyFill="1" applyBorder="1" applyAlignment="1">
      <alignment horizontal="left" vertical="center" wrapText="1" indent="1" shrinkToFit="1"/>
    </xf>
    <xf numFmtId="0" fontId="4" fillId="0" borderId="20" xfId="13" applyBorder="1" applyAlignment="1">
      <alignment horizontal="centerContinuous" vertical="center"/>
    </xf>
    <xf numFmtId="0" fontId="4" fillId="0" borderId="0" xfId="17" applyAlignment="1">
      <alignment horizontal="right" vertical="center"/>
    </xf>
    <xf numFmtId="0" fontId="62" fillId="0" borderId="0" xfId="14" applyFont="1" applyAlignment="1">
      <alignment horizontal="right" vertical="center"/>
    </xf>
    <xf numFmtId="0" fontId="4" fillId="0" borderId="5" xfId="14" applyBorder="1" applyAlignment="1">
      <alignment horizontal="centerContinuous" vertical="center"/>
    </xf>
    <xf numFmtId="0" fontId="4" fillId="0" borderId="13" xfId="17" applyBorder="1" applyAlignment="1">
      <alignment horizontal="center" vertical="center"/>
    </xf>
    <xf numFmtId="177" fontId="4" fillId="2" borderId="0" xfId="14" applyNumberFormat="1" applyFont="1" applyFill="1" applyAlignment="1">
      <alignment horizontal="left" vertical="center"/>
    </xf>
    <xf numFmtId="0" fontId="4" fillId="2" borderId="0" xfId="10" applyFont="1" applyFill="1" applyAlignment="1">
      <alignment horizontal="left" vertical="center" shrinkToFit="1"/>
    </xf>
    <xf numFmtId="0" fontId="4" fillId="0" borderId="9" xfId="14" applyBorder="1" applyAlignment="1">
      <alignment horizontal="centerContinuous" vertical="center"/>
    </xf>
    <xf numFmtId="0" fontId="4" fillId="0" borderId="13" xfId="13" applyBorder="1" applyAlignment="1">
      <alignment horizontal="centerContinuous" vertical="center"/>
    </xf>
    <xf numFmtId="0" fontId="4" fillId="5" borderId="0" xfId="10" applyFont="1" applyFill="1" applyAlignment="1">
      <alignment horizontal="left" vertical="top" shrinkToFit="1"/>
    </xf>
    <xf numFmtId="0" fontId="4" fillId="5" borderId="0" xfId="10" applyFont="1" applyFill="1" applyAlignment="1">
      <alignment horizontal="left" vertical="center" shrinkToFit="1"/>
    </xf>
    <xf numFmtId="177" fontId="4" fillId="5" borderId="5" xfId="13" applyNumberFormat="1" applyFont="1" applyFill="1" applyBorder="1" applyAlignment="1">
      <alignment horizontal="center" vertical="center" shrinkToFit="1"/>
    </xf>
    <xf numFmtId="177" fontId="4" fillId="5" borderId="60" xfId="14" applyNumberFormat="1" applyFont="1" applyFill="1" applyBorder="1" applyAlignment="1">
      <alignment horizontal="center" vertical="center" shrinkToFit="1"/>
    </xf>
    <xf numFmtId="0" fontId="4" fillId="2" borderId="14" xfId="14" applyFont="1" applyFill="1" applyBorder="1" applyAlignment="1">
      <alignment vertical="center" shrinkToFit="1"/>
    </xf>
    <xf numFmtId="0" fontId="4" fillId="2" borderId="15" xfId="14" applyFont="1" applyFill="1" applyBorder="1" applyAlignment="1">
      <alignment vertical="center" shrinkToFit="1"/>
    </xf>
    <xf numFmtId="0" fontId="4" fillId="2" borderId="16" xfId="14" applyFont="1" applyFill="1" applyBorder="1" applyAlignment="1">
      <alignment vertical="center" shrinkToFit="1"/>
    </xf>
    <xf numFmtId="0" fontId="4" fillId="0" borderId="19" xfId="14" applyBorder="1" applyAlignment="1">
      <alignment vertical="center"/>
    </xf>
    <xf numFmtId="0" fontId="4" fillId="0" borderId="19" xfId="14" applyBorder="1" applyAlignment="1">
      <alignment horizontal="center" vertical="center"/>
    </xf>
    <xf numFmtId="0" fontId="4" fillId="0" borderId="20" xfId="14" applyBorder="1" applyAlignment="1">
      <alignment vertical="center"/>
    </xf>
    <xf numFmtId="177" fontId="4" fillId="2" borderId="0" xfId="6" applyNumberFormat="1" applyFont="1" applyFill="1" applyAlignment="1">
      <alignment horizontal="center" vertical="center" shrinkToFit="1"/>
    </xf>
    <xf numFmtId="0" fontId="4" fillId="0" borderId="17" xfId="14" applyBorder="1" applyAlignment="1">
      <alignment horizontal="center" vertical="center"/>
    </xf>
    <xf numFmtId="0" fontId="4" fillId="2" borderId="17" xfId="14" applyFont="1" applyFill="1" applyBorder="1" applyAlignment="1">
      <alignment vertical="center" shrinkToFit="1"/>
    </xf>
    <xf numFmtId="0" fontId="4" fillId="2" borderId="0" xfId="11" applyFont="1" applyFill="1" applyAlignment="1">
      <alignment vertical="center" shrinkToFit="1"/>
    </xf>
    <xf numFmtId="0" fontId="4" fillId="2" borderId="13" xfId="14" applyFont="1" applyFill="1" applyBorder="1" applyAlignment="1">
      <alignment vertical="center" shrinkToFit="1"/>
    </xf>
    <xf numFmtId="0" fontId="4" fillId="0" borderId="15" xfId="14" applyBorder="1" applyAlignment="1">
      <alignment horizontal="center" vertical="center"/>
    </xf>
    <xf numFmtId="178" fontId="4" fillId="2" borderId="14" xfId="14" applyNumberFormat="1" applyFont="1" applyFill="1" applyBorder="1" applyAlignment="1">
      <alignment horizontal="center" vertical="center" shrinkToFit="1"/>
    </xf>
    <xf numFmtId="178" fontId="4" fillId="2" borderId="16" xfId="14" applyNumberFormat="1" applyFont="1" applyFill="1" applyBorder="1" applyAlignment="1">
      <alignment horizontal="center" vertical="center" shrinkToFit="1"/>
    </xf>
    <xf numFmtId="0" fontId="4" fillId="2" borderId="15" xfId="14" applyFont="1" applyFill="1" applyBorder="1" applyAlignment="1">
      <alignment horizontal="center" vertical="center"/>
    </xf>
    <xf numFmtId="0" fontId="4" fillId="2" borderId="16" xfId="13" applyFont="1" applyFill="1" applyBorder="1" applyAlignment="1">
      <alignment horizontal="center" vertical="center"/>
    </xf>
    <xf numFmtId="177" fontId="4" fillId="5" borderId="9" xfId="13" applyNumberFormat="1" applyFont="1" applyFill="1" applyBorder="1" applyAlignment="1">
      <alignment horizontal="center" vertical="center" shrinkToFit="1"/>
    </xf>
    <xf numFmtId="0" fontId="4" fillId="2" borderId="18" xfId="14" applyFont="1" applyFill="1" applyBorder="1" applyAlignment="1">
      <alignment vertical="center" shrinkToFit="1"/>
    </xf>
    <xf numFmtId="178" fontId="4" fillId="2" borderId="18" xfId="14" applyNumberFormat="1" applyFont="1" applyFill="1" applyBorder="1" applyAlignment="1">
      <alignment horizontal="center" vertical="center" shrinkToFit="1"/>
    </xf>
    <xf numFmtId="178" fontId="4" fillId="2" borderId="20" xfId="14" applyNumberFormat="1" applyFont="1" applyFill="1" applyBorder="1" applyAlignment="1">
      <alignment horizontal="center" vertical="center" shrinkToFit="1"/>
    </xf>
    <xf numFmtId="0" fontId="4" fillId="2" borderId="19" xfId="14" applyFont="1" applyFill="1" applyBorder="1" applyAlignment="1">
      <alignment horizontal="center" vertical="center"/>
    </xf>
    <xf numFmtId="0" fontId="4" fillId="2" borderId="20" xfId="13" applyFont="1" applyFill="1" applyBorder="1" applyAlignment="1">
      <alignment horizontal="center" vertical="center"/>
    </xf>
    <xf numFmtId="0" fontId="11" fillId="2" borderId="19" xfId="0" applyFont="1" applyFill="1" applyBorder="1" applyAlignment="1">
      <alignment horizontal="left" vertical="center"/>
    </xf>
    <xf numFmtId="0" fontId="11" fillId="2" borderId="20" xfId="0" applyFont="1" applyFill="1" applyBorder="1" applyAlignment="1">
      <alignment horizontal="left" vertical="center"/>
    </xf>
    <xf numFmtId="0" fontId="56" fillId="0" borderId="0" xfId="6" applyFont="1">
      <alignment vertical="center"/>
    </xf>
    <xf numFmtId="0" fontId="56" fillId="0" borderId="0" xfId="5" applyFont="1" applyAlignment="1">
      <alignment horizontal="center" vertical="center"/>
    </xf>
    <xf numFmtId="0" fontId="11" fillId="0" borderId="1" xfId="6" applyFont="1" applyBorder="1" applyAlignment="1">
      <alignment horizontal="center" vertical="center" wrapText="1"/>
    </xf>
    <xf numFmtId="0" fontId="11" fillId="2" borderId="1" xfId="6" applyFont="1" applyFill="1" applyBorder="1" applyAlignment="1">
      <alignment vertical="center" wrapText="1"/>
    </xf>
    <xf numFmtId="0" fontId="56" fillId="5" borderId="0" xfId="6" applyNumberFormat="1" applyFont="1" applyFill="1" applyAlignment="1">
      <alignment horizontal="left" vertical="center"/>
    </xf>
    <xf numFmtId="177" fontId="56" fillId="2" borderId="0" xfId="6" applyNumberFormat="1" applyFont="1" applyFill="1" applyAlignment="1">
      <alignment horizontal="left" vertical="center"/>
    </xf>
    <xf numFmtId="0" fontId="11" fillId="0" borderId="1" xfId="6" applyFont="1" applyBorder="1" applyAlignment="1">
      <alignment horizontal="center" vertical="center"/>
    </xf>
    <xf numFmtId="0" fontId="11" fillId="2" borderId="1" xfId="6" applyFont="1" applyFill="1" applyBorder="1" applyAlignment="1">
      <alignment horizontal="center" vertical="center" shrinkToFit="1"/>
    </xf>
    <xf numFmtId="0" fontId="11" fillId="2" borderId="0" xfId="6" applyFont="1" applyFill="1" applyAlignment="1">
      <alignment horizontal="center" vertical="center"/>
    </xf>
    <xf numFmtId="38" fontId="11" fillId="2" borderId="1" xfId="2" applyFont="1" applyFill="1" applyBorder="1" applyAlignment="1">
      <alignment horizontal="right" vertical="center" shrinkToFit="1"/>
    </xf>
    <xf numFmtId="0" fontId="11" fillId="0" borderId="1" xfId="6" applyFont="1" applyBorder="1">
      <alignment vertical="center"/>
    </xf>
    <xf numFmtId="0" fontId="56" fillId="0" borderId="0" xfId="6" applyFont="1" applyAlignment="1">
      <alignment horizontal="right" vertical="center"/>
    </xf>
    <xf numFmtId="0" fontId="56" fillId="2" borderId="0" xfId="5" applyFont="1" applyFill="1" applyAlignment="1">
      <alignment horizontal="left" vertical="center"/>
    </xf>
    <xf numFmtId="38" fontId="11" fillId="2" borderId="1" xfId="2" applyFont="1" applyFill="1" applyBorder="1" applyAlignment="1">
      <alignment vertical="center" shrinkToFit="1"/>
    </xf>
    <xf numFmtId="0" fontId="63" fillId="0" borderId="0" xfId="5" applyFont="1" applyAlignment="1">
      <alignment vertical="center"/>
    </xf>
    <xf numFmtId="0" fontId="64" fillId="0" borderId="0" xfId="5" applyFont="1" applyAlignment="1">
      <alignment vertical="center"/>
    </xf>
    <xf numFmtId="0" fontId="63" fillId="5" borderId="0" xfId="5" applyFont="1" applyFill="1" applyAlignment="1">
      <alignment horizontal="left" vertical="center" indent="1" shrinkToFit="1"/>
    </xf>
    <xf numFmtId="0" fontId="63" fillId="0" borderId="0" xfId="5" applyFont="1" applyAlignment="1">
      <alignment horizontal="center" vertical="center" shrinkToFit="1"/>
    </xf>
    <xf numFmtId="0" fontId="65" fillId="0" borderId="0" xfId="5" applyFont="1" applyAlignment="1">
      <alignment horizontal="center" vertical="center"/>
    </xf>
    <xf numFmtId="0" fontId="48" fillId="0" borderId="1" xfId="5" applyFont="1" applyBorder="1" applyAlignment="1">
      <alignment horizontal="center" vertical="center"/>
    </xf>
    <xf numFmtId="0" fontId="48" fillId="0" borderId="2" xfId="5" applyFont="1" applyBorder="1" applyAlignment="1">
      <alignment horizontal="center" vertical="center" wrapText="1"/>
    </xf>
    <xf numFmtId="0" fontId="48" fillId="0" borderId="4" xfId="5" applyFont="1" applyBorder="1" applyAlignment="1">
      <alignment horizontal="center" vertical="center" wrapText="1"/>
    </xf>
    <xf numFmtId="0" fontId="63" fillId="2" borderId="1" xfId="5" applyFont="1" applyFill="1" applyBorder="1" applyAlignment="1">
      <alignment vertical="center" wrapText="1"/>
    </xf>
    <xf numFmtId="0" fontId="63" fillId="0" borderId="70" xfId="5" applyFont="1" applyBorder="1" applyAlignment="1">
      <alignment vertical="center"/>
    </xf>
    <xf numFmtId="0" fontId="56" fillId="0" borderId="14" xfId="0" applyFont="1" applyBorder="1">
      <alignment vertical="center"/>
    </xf>
    <xf numFmtId="0" fontId="56" fillId="2" borderId="15" xfId="0" applyFont="1" applyFill="1" applyBorder="1" applyAlignment="1">
      <alignment horizontal="left" vertical="center"/>
    </xf>
    <xf numFmtId="0" fontId="56" fillId="2" borderId="16" xfId="0" applyFont="1" applyFill="1" applyBorder="1" applyAlignment="1">
      <alignment horizontal="left" vertical="center"/>
    </xf>
    <xf numFmtId="0" fontId="63" fillId="0" borderId="0" xfId="5" applyFont="1" applyAlignment="1">
      <alignment horizontal="left" vertical="center"/>
    </xf>
    <xf numFmtId="0" fontId="63" fillId="5" borderId="5" xfId="5" applyNumberFormat="1" applyFont="1" applyFill="1" applyBorder="1" applyAlignment="1">
      <alignment horizontal="left" vertical="center" indent="1" shrinkToFit="1"/>
    </xf>
    <xf numFmtId="0" fontId="48" fillId="0" borderId="4" xfId="5" applyFont="1" applyBorder="1" applyAlignment="1">
      <alignment horizontal="center" vertical="center"/>
    </xf>
    <xf numFmtId="0" fontId="56" fillId="0" borderId="17" xfId="6" applyFont="1" applyBorder="1">
      <alignment vertical="center"/>
    </xf>
    <xf numFmtId="0" fontId="56" fillId="2" borderId="0" xfId="0" applyFont="1" applyFill="1" applyBorder="1" applyAlignment="1">
      <alignment horizontal="left" vertical="center"/>
    </xf>
    <xf numFmtId="0" fontId="56" fillId="2" borderId="13" xfId="0" applyFont="1" applyFill="1" applyBorder="1" applyAlignment="1">
      <alignment horizontal="left" vertical="center"/>
    </xf>
    <xf numFmtId="0" fontId="63" fillId="0" borderId="0" xfId="5" applyFont="1" applyAlignment="1">
      <alignment horizontal="center" vertical="center"/>
    </xf>
    <xf numFmtId="0" fontId="63" fillId="5" borderId="60" xfId="5" applyNumberFormat="1" applyFont="1" applyFill="1" applyBorder="1" applyAlignment="1">
      <alignment horizontal="left" vertical="center" indent="1" shrinkToFit="1"/>
    </xf>
    <xf numFmtId="0" fontId="48" fillId="0" borderId="3" xfId="5" applyFont="1" applyBorder="1" applyAlignment="1">
      <alignment horizontal="center" vertical="center" wrapText="1"/>
    </xf>
    <xf numFmtId="0" fontId="66" fillId="0" borderId="0" xfId="5" applyFont="1" applyAlignment="1">
      <alignment vertical="center"/>
    </xf>
    <xf numFmtId="0" fontId="64" fillId="0" borderId="0" xfId="5" applyFont="1" applyAlignment="1">
      <alignment horizontal="center" vertical="center"/>
    </xf>
    <xf numFmtId="0" fontId="63" fillId="0" borderId="0" xfId="5" applyFont="1" applyAlignment="1">
      <alignment horizontal="right" vertical="center"/>
    </xf>
    <xf numFmtId="0" fontId="63" fillId="2" borderId="0" xfId="5" applyFont="1" applyFill="1" applyBorder="1" applyAlignment="1">
      <alignment horizontal="left" vertical="center"/>
    </xf>
    <xf numFmtId="177" fontId="63" fillId="2" borderId="0" xfId="5" applyNumberFormat="1" applyFont="1" applyFill="1" applyAlignment="1">
      <alignment horizontal="center" vertical="center" shrinkToFit="1"/>
    </xf>
    <xf numFmtId="0" fontId="63" fillId="2" borderId="0" xfId="5" applyFont="1" applyFill="1" applyAlignment="1">
      <alignment horizontal="left" vertical="top" shrinkToFit="1"/>
    </xf>
    <xf numFmtId="0" fontId="63" fillId="0" borderId="0" xfId="5" applyFont="1" applyAlignment="1">
      <alignment vertical="top" wrapText="1"/>
    </xf>
    <xf numFmtId="0" fontId="49" fillId="2" borderId="0" xfId="5" applyFont="1" applyFill="1" applyAlignment="1">
      <alignment horizontal="left" vertical="top" shrinkToFit="1"/>
    </xf>
    <xf numFmtId="0" fontId="63" fillId="2" borderId="0" xfId="5" applyFont="1" applyFill="1" applyAlignment="1">
      <alignment horizontal="left" vertical="center" shrinkToFit="1"/>
    </xf>
    <xf numFmtId="0" fontId="63" fillId="7" borderId="0" xfId="5" applyFont="1" applyFill="1" applyAlignment="1">
      <alignment horizontal="center" vertical="center"/>
    </xf>
    <xf numFmtId="0" fontId="48" fillId="0" borderId="5" xfId="4" applyFont="1" applyBorder="1" applyAlignment="1">
      <alignment horizontal="center" vertical="center"/>
    </xf>
    <xf numFmtId="0" fontId="63" fillId="2" borderId="5" xfId="5" applyFont="1" applyFill="1" applyBorder="1" applyAlignment="1">
      <alignment vertical="center" wrapText="1"/>
    </xf>
    <xf numFmtId="0" fontId="63" fillId="5" borderId="9" xfId="5" applyNumberFormat="1" applyFont="1" applyFill="1" applyBorder="1" applyAlignment="1">
      <alignment horizontal="left" vertical="center" indent="1" shrinkToFit="1"/>
    </xf>
    <xf numFmtId="0" fontId="48" fillId="0" borderId="9" xfId="4" applyFont="1" applyBorder="1" applyAlignment="1">
      <alignment horizontal="center" vertical="center"/>
    </xf>
    <xf numFmtId="0" fontId="63" fillId="2" borderId="9" xfId="5" applyFont="1" applyFill="1" applyBorder="1" applyAlignment="1">
      <alignment vertical="center" wrapText="1"/>
    </xf>
    <xf numFmtId="0" fontId="63" fillId="0" borderId="21" xfId="5" applyFont="1" applyBorder="1" applyAlignment="1">
      <alignment vertical="center"/>
    </xf>
    <xf numFmtId="0" fontId="56" fillId="2" borderId="19" xfId="6" applyFont="1" applyFill="1" applyBorder="1" applyAlignment="1">
      <alignment horizontal="left" vertical="center"/>
    </xf>
    <xf numFmtId="0" fontId="56" fillId="2" borderId="20" xfId="6" applyFont="1" applyFill="1" applyBorder="1" applyAlignment="1">
      <alignment horizontal="left" vertical="center"/>
    </xf>
    <xf numFmtId="177" fontId="4" fillId="5" borderId="0" xfId="15" applyNumberFormat="1" applyFont="1" applyFill="1" applyAlignment="1">
      <alignment horizontal="right" wrapText="1"/>
    </xf>
    <xf numFmtId="0" fontId="4" fillId="5" borderId="0" xfId="15" applyNumberFormat="1" applyFont="1" applyFill="1" applyAlignment="1">
      <alignment horizontal="center" vertical="distributed"/>
    </xf>
    <xf numFmtId="178" fontId="4" fillId="0" borderId="0" xfId="15" applyNumberFormat="1" applyAlignment="1">
      <alignment horizontal="center" vertical="top" wrapText="1"/>
    </xf>
    <xf numFmtId="0" fontId="4" fillId="0" borderId="107" xfId="15" applyBorder="1" applyAlignment="1">
      <alignment horizontal="centerContinuous" vertical="center"/>
    </xf>
    <xf numFmtId="0" fontId="4" fillId="2" borderId="108" xfId="15" applyFont="1" applyFill="1" applyBorder="1" applyAlignment="1">
      <alignment vertical="center" wrapText="1"/>
    </xf>
    <xf numFmtId="0" fontId="4" fillId="2" borderId="164" xfId="15" applyFont="1" applyFill="1" applyBorder="1" applyAlignment="1">
      <alignment vertical="center" wrapText="1"/>
    </xf>
    <xf numFmtId="0" fontId="4" fillId="2" borderId="106" xfId="15" applyFont="1" applyFill="1" applyBorder="1" applyAlignment="1">
      <alignment vertical="center" wrapText="1"/>
    </xf>
    <xf numFmtId="178" fontId="4" fillId="0" borderId="0" xfId="15" applyNumberFormat="1" applyAlignment="1">
      <alignment horizontal="center" vertical="distributed" wrapText="1"/>
    </xf>
    <xf numFmtId="0" fontId="4" fillId="0" borderId="120" xfId="15" applyBorder="1" applyAlignment="1">
      <alignment horizontal="centerContinuous" vertical="center"/>
    </xf>
    <xf numFmtId="0" fontId="4" fillId="2" borderId="9" xfId="13" applyFont="1" applyFill="1" applyBorder="1" applyAlignment="1">
      <alignment vertical="center" wrapText="1"/>
    </xf>
    <xf numFmtId="0" fontId="4" fillId="2" borderId="20" xfId="13" applyFont="1" applyFill="1" applyBorder="1" applyAlignment="1">
      <alignment vertical="center" wrapText="1"/>
    </xf>
    <xf numFmtId="0" fontId="4" fillId="2" borderId="119" xfId="15" applyFont="1" applyFill="1" applyBorder="1" applyAlignment="1">
      <alignment vertical="center" wrapText="1"/>
    </xf>
    <xf numFmtId="0" fontId="4" fillId="0" borderId="116" xfId="15" applyBorder="1" applyAlignment="1">
      <alignment horizontal="center" vertical="center"/>
    </xf>
    <xf numFmtId="0" fontId="4" fillId="2" borderId="5" xfId="13" applyFont="1" applyFill="1" applyBorder="1" applyAlignment="1">
      <alignment vertical="center" wrapText="1"/>
    </xf>
    <xf numFmtId="0" fontId="4" fillId="2" borderId="117" xfId="15" applyFont="1" applyFill="1" applyBorder="1" applyAlignment="1">
      <alignment vertical="center" wrapText="1"/>
    </xf>
    <xf numFmtId="0" fontId="4" fillId="0" borderId="120" xfId="15" applyBorder="1" applyAlignment="1">
      <alignment horizontal="center" vertical="center"/>
    </xf>
    <xf numFmtId="0" fontId="4" fillId="2" borderId="121" xfId="15" applyFont="1" applyFill="1" applyBorder="1" applyAlignment="1">
      <alignment vertical="center" wrapText="1"/>
    </xf>
    <xf numFmtId="178" fontId="4" fillId="2" borderId="0" xfId="6" applyNumberFormat="1" applyFont="1" applyFill="1" applyAlignment="1">
      <alignment horizontal="center" vertical="center" shrinkToFit="1"/>
    </xf>
    <xf numFmtId="0" fontId="4" fillId="0" borderId="0" xfId="15" applyAlignment="1">
      <alignment vertical="top" wrapText="1"/>
    </xf>
    <xf numFmtId="0" fontId="4" fillId="0" borderId="0" xfId="15" applyAlignment="1">
      <alignment vertical="top" wrapText="1" shrinkToFit="1"/>
    </xf>
    <xf numFmtId="0" fontId="4" fillId="0" borderId="127" xfId="15" applyBorder="1" applyAlignment="1">
      <alignment horizontal="center" vertical="center"/>
    </xf>
    <xf numFmtId="0" fontId="4" fillId="2" borderId="128" xfId="15" applyFont="1" applyFill="1" applyBorder="1" applyAlignment="1">
      <alignment vertical="center" wrapText="1"/>
    </xf>
    <xf numFmtId="0" fontId="4" fillId="2" borderId="129" xfId="15" applyFont="1" applyFill="1" applyBorder="1" applyAlignment="1">
      <alignment vertical="center" wrapText="1"/>
    </xf>
    <xf numFmtId="0" fontId="11" fillId="0" borderId="20" xfId="0" applyFont="1" applyBorder="1">
      <alignment vertical="center"/>
    </xf>
    <xf numFmtId="177" fontId="12" fillId="5" borderId="0" xfId="6" applyNumberFormat="1" applyFont="1" applyFill="1" applyBorder="1" applyAlignment="1">
      <alignment horizontal="center" vertical="center"/>
    </xf>
    <xf numFmtId="178" fontId="12" fillId="0" borderId="0" xfId="6" applyNumberFormat="1" applyFont="1" applyBorder="1" applyAlignment="1">
      <alignment vertical="center"/>
    </xf>
    <xf numFmtId="177" fontId="12" fillId="2" borderId="0" xfId="6" applyNumberFormat="1" applyFont="1" applyFill="1" applyBorder="1" applyAlignment="1">
      <alignment horizontal="left" vertical="center" shrinkToFit="1"/>
    </xf>
    <xf numFmtId="178" fontId="12" fillId="0" borderId="0" xfId="6" applyNumberFormat="1" applyFont="1" applyFill="1" applyAlignment="1">
      <alignment horizontal="center" vertical="center" shrinkToFit="1"/>
    </xf>
    <xf numFmtId="0" fontId="67" fillId="0" borderId="0" xfId="5" applyFont="1"/>
    <xf numFmtId="0" fontId="68" fillId="0" borderId="0" xfId="5" applyFont="1" applyAlignment="1">
      <alignment horizontal="center"/>
    </xf>
    <xf numFmtId="0" fontId="69" fillId="0" borderId="0" xfId="5" applyFont="1"/>
    <xf numFmtId="0" fontId="67" fillId="0" borderId="130" xfId="5" applyFont="1" applyBorder="1" applyAlignment="1">
      <alignment horizontal="center"/>
    </xf>
    <xf numFmtId="0" fontId="67" fillId="0" borderId="131" xfId="5" applyFont="1" applyBorder="1" applyAlignment="1">
      <alignment horizontal="center"/>
    </xf>
    <xf numFmtId="0" fontId="67" fillId="0" borderId="151" xfId="5" applyFont="1" applyBorder="1" applyAlignment="1">
      <alignment horizontal="center"/>
    </xf>
    <xf numFmtId="0" fontId="67" fillId="0" borderId="107" xfId="5" applyFont="1" applyBorder="1" applyAlignment="1">
      <alignment horizontal="center"/>
    </xf>
    <xf numFmtId="0" fontId="67" fillId="0" borderId="108" xfId="5" applyFont="1" applyBorder="1" applyAlignment="1">
      <alignment horizontal="center"/>
    </xf>
    <xf numFmtId="0" fontId="67" fillId="0" borderId="109" xfId="5" applyFont="1" applyBorder="1" applyAlignment="1">
      <alignment horizontal="center"/>
    </xf>
    <xf numFmtId="0" fontId="69" fillId="0" borderId="164" xfId="5" applyFont="1" applyBorder="1" applyAlignment="1">
      <alignment horizontal="center"/>
    </xf>
    <xf numFmtId="0" fontId="69" fillId="0" borderId="108" xfId="5" applyFont="1" applyBorder="1" applyAlignment="1">
      <alignment horizontal="center"/>
    </xf>
    <xf numFmtId="0" fontId="70" fillId="0" borderId="108" xfId="5" applyFont="1" applyBorder="1" applyAlignment="1">
      <alignment horizontal="center"/>
    </xf>
    <xf numFmtId="0" fontId="67" fillId="0" borderId="174" xfId="5" applyFont="1" applyBorder="1" applyAlignment="1">
      <alignment horizontal="center"/>
    </xf>
    <xf numFmtId="0" fontId="67" fillId="0" borderId="175" xfId="5" applyFont="1" applyBorder="1" applyAlignment="1">
      <alignment horizontal="center"/>
    </xf>
    <xf numFmtId="0" fontId="67" fillId="0" borderId="176" xfId="5" applyFont="1" applyBorder="1" applyAlignment="1">
      <alignment horizontal="center"/>
    </xf>
    <xf numFmtId="0" fontId="69" fillId="0" borderId="13" xfId="5" applyFont="1" applyBorder="1" applyAlignment="1">
      <alignment horizontal="center"/>
    </xf>
    <xf numFmtId="0" fontId="69" fillId="0" borderId="0" xfId="5" applyFont="1" applyAlignment="1">
      <alignment horizontal="center"/>
    </xf>
    <xf numFmtId="0" fontId="67" fillId="2" borderId="114" xfId="5" applyFont="1" applyFill="1" applyBorder="1" applyAlignment="1">
      <alignment horizontal="center" vertical="top" wrapText="1"/>
    </xf>
    <xf numFmtId="0" fontId="67" fillId="2" borderId="15" xfId="5" applyFont="1" applyFill="1" applyBorder="1" applyAlignment="1">
      <alignment horizontal="center" vertical="top" wrapText="1"/>
    </xf>
    <xf numFmtId="0" fontId="67" fillId="2" borderId="115" xfId="5" applyFont="1" applyFill="1" applyBorder="1" applyAlignment="1">
      <alignment horizontal="center" vertical="top" wrapText="1"/>
    </xf>
    <xf numFmtId="0" fontId="67" fillId="2" borderId="114" xfId="5" applyFont="1" applyFill="1" applyBorder="1" applyAlignment="1">
      <alignment horizontal="center"/>
    </xf>
    <xf numFmtId="0" fontId="67" fillId="2" borderId="15" xfId="5" applyFont="1" applyFill="1" applyBorder="1" applyAlignment="1">
      <alignment horizontal="center"/>
    </xf>
    <xf numFmtId="0" fontId="67" fillId="2" borderId="115" xfId="5" applyFont="1" applyFill="1" applyBorder="1" applyAlignment="1">
      <alignment horizontal="center"/>
    </xf>
    <xf numFmtId="0" fontId="69" fillId="2" borderId="4" xfId="5" applyFont="1" applyFill="1" applyBorder="1" applyAlignment="1">
      <alignment vertical="center" shrinkToFit="1"/>
    </xf>
    <xf numFmtId="0" fontId="69" fillId="2" borderId="1" xfId="5" applyFont="1" applyFill="1" applyBorder="1" applyAlignment="1">
      <alignment vertical="center" shrinkToFit="1"/>
    </xf>
    <xf numFmtId="0" fontId="69" fillId="0" borderId="1" xfId="5" applyFont="1" applyBorder="1" applyAlignment="1">
      <alignment horizontal="center"/>
    </xf>
    <xf numFmtId="0" fontId="67" fillId="0" borderId="86" xfId="5" applyFont="1" applyBorder="1" applyAlignment="1">
      <alignment horizontal="center"/>
    </xf>
    <xf numFmtId="0" fontId="67" fillId="0" borderId="177" xfId="5" applyFont="1" applyBorder="1" applyAlignment="1">
      <alignment horizontal="center"/>
    </xf>
    <xf numFmtId="0" fontId="67" fillId="0" borderId="178" xfId="5" applyFont="1" applyBorder="1" applyAlignment="1">
      <alignment horizontal="center"/>
    </xf>
    <xf numFmtId="0" fontId="69" fillId="2" borderId="13" xfId="5" applyFont="1" applyFill="1" applyBorder="1" applyAlignment="1">
      <alignment horizontal="center" vertical="center" shrinkToFit="1"/>
    </xf>
    <xf numFmtId="0" fontId="67" fillId="2" borderId="100" xfId="5" applyFont="1" applyFill="1" applyBorder="1" applyAlignment="1">
      <alignment horizontal="center" vertical="top" wrapText="1"/>
    </xf>
    <xf numFmtId="0" fontId="67" fillId="2" borderId="0" xfId="5" applyFont="1" applyFill="1" applyAlignment="1">
      <alignment horizontal="center" vertical="top" wrapText="1"/>
    </xf>
    <xf numFmtId="0" fontId="67" fillId="2" borderId="101" xfId="5" applyFont="1" applyFill="1" applyBorder="1" applyAlignment="1">
      <alignment horizontal="center" vertical="top" wrapText="1"/>
    </xf>
    <xf numFmtId="0" fontId="67" fillId="2" borderId="100" xfId="5" applyFont="1" applyFill="1" applyBorder="1" applyAlignment="1">
      <alignment horizontal="center"/>
    </xf>
    <xf numFmtId="0" fontId="67" fillId="2" borderId="0" xfId="5" applyFont="1" applyFill="1" applyAlignment="1">
      <alignment horizontal="center"/>
    </xf>
    <xf numFmtId="0" fontId="67" fillId="2" borderId="101" xfId="5" applyFont="1" applyFill="1" applyBorder="1" applyAlignment="1">
      <alignment horizontal="center"/>
    </xf>
    <xf numFmtId="0" fontId="69" fillId="2" borderId="140" xfId="5" applyFont="1" applyFill="1" applyBorder="1" applyAlignment="1">
      <alignment vertical="center" shrinkToFit="1"/>
    </xf>
    <xf numFmtId="0" fontId="69" fillId="2" borderId="125" xfId="5" applyFont="1" applyFill="1" applyBorder="1" applyAlignment="1">
      <alignment vertical="center" shrinkToFit="1"/>
    </xf>
    <xf numFmtId="0" fontId="69" fillId="0" borderId="125" xfId="5" applyFont="1" applyBorder="1" applyAlignment="1">
      <alignment horizontal="center"/>
    </xf>
    <xf numFmtId="0" fontId="67" fillId="0" borderId="179" xfId="5" applyFont="1" applyBorder="1" applyAlignment="1">
      <alignment horizontal="center"/>
    </xf>
    <xf numFmtId="0" fontId="67" fillId="0" borderId="180" xfId="5" applyFont="1" applyBorder="1" applyAlignment="1">
      <alignment horizontal="center"/>
    </xf>
    <xf numFmtId="0" fontId="67" fillId="0" borderId="181" xfId="5" applyFont="1" applyBorder="1" applyAlignment="1">
      <alignment horizontal="center"/>
    </xf>
    <xf numFmtId="0" fontId="69" fillId="0" borderId="107" xfId="5" applyFont="1" applyBorder="1" applyAlignment="1">
      <alignment horizontal="center"/>
    </xf>
    <xf numFmtId="0" fontId="69" fillId="2" borderId="108" xfId="5" applyFont="1" applyFill="1" applyBorder="1" applyAlignment="1">
      <alignment horizontal="center"/>
    </xf>
    <xf numFmtId="0" fontId="71" fillId="2" borderId="108" xfId="5" applyFont="1" applyFill="1" applyBorder="1" applyAlignment="1">
      <alignment horizontal="center"/>
    </xf>
    <xf numFmtId="0" fontId="67" fillId="2" borderId="108" xfId="5" applyFont="1" applyFill="1" applyBorder="1"/>
    <xf numFmtId="0" fontId="67" fillId="2" borderId="109" xfId="5" applyFont="1" applyFill="1" applyBorder="1"/>
    <xf numFmtId="0" fontId="69" fillId="0" borderId="17" xfId="5" applyFont="1" applyBorder="1"/>
    <xf numFmtId="0" fontId="69" fillId="2" borderId="112" xfId="5" applyFont="1" applyFill="1" applyBorder="1" applyAlignment="1">
      <alignment vertical="center" shrinkToFit="1"/>
    </xf>
    <xf numFmtId="0" fontId="67" fillId="2" borderId="1" xfId="5" applyFont="1" applyFill="1" applyBorder="1" applyAlignment="1">
      <alignment vertical="center" shrinkToFit="1"/>
    </xf>
    <xf numFmtId="0" fontId="67" fillId="2" borderId="113" xfId="5" applyFont="1" applyFill="1" applyBorder="1" applyAlignment="1">
      <alignment vertical="center" shrinkToFit="1"/>
    </xf>
    <xf numFmtId="0" fontId="69" fillId="0" borderId="112" xfId="5" applyFont="1" applyBorder="1" applyAlignment="1">
      <alignment horizontal="center"/>
    </xf>
    <xf numFmtId="0" fontId="70" fillId="0" borderId="1" xfId="5" applyFont="1" applyBorder="1" applyAlignment="1">
      <alignment horizontal="center"/>
    </xf>
    <xf numFmtId="0" fontId="69" fillId="2" borderId="1" xfId="5" applyFont="1" applyFill="1" applyBorder="1" applyAlignment="1">
      <alignment horizontal="center"/>
    </xf>
    <xf numFmtId="0" fontId="71" fillId="2" borderId="1" xfId="5" applyFont="1" applyFill="1" applyBorder="1" applyAlignment="1">
      <alignment horizontal="center"/>
    </xf>
    <xf numFmtId="0" fontId="67" fillId="2" borderId="1" xfId="5" applyFont="1" applyFill="1" applyBorder="1"/>
    <xf numFmtId="0" fontId="67" fillId="2" borderId="113" xfId="5" applyFont="1" applyFill="1" applyBorder="1"/>
    <xf numFmtId="0" fontId="67" fillId="2" borderId="97" xfId="5" applyFont="1" applyFill="1" applyBorder="1" applyAlignment="1">
      <alignment horizontal="center" vertical="top" wrapText="1"/>
    </xf>
    <xf numFmtId="0" fontId="67" fillId="2" borderId="98" xfId="5" applyFont="1" applyFill="1" applyBorder="1" applyAlignment="1">
      <alignment horizontal="center" vertical="top" wrapText="1"/>
    </xf>
    <xf numFmtId="0" fontId="67" fillId="2" borderId="99" xfId="5" applyFont="1" applyFill="1" applyBorder="1" applyAlignment="1">
      <alignment horizontal="center" vertical="top" wrapText="1"/>
    </xf>
    <xf numFmtId="0" fontId="67" fillId="2" borderId="97" xfId="5" applyFont="1" applyFill="1" applyBorder="1" applyAlignment="1">
      <alignment horizontal="center"/>
    </xf>
    <xf numFmtId="0" fontId="67" fillId="2" borderId="98" xfId="5" applyFont="1" applyFill="1" applyBorder="1" applyAlignment="1">
      <alignment horizontal="center"/>
    </xf>
    <xf numFmtId="0" fontId="67" fillId="2" borderId="99" xfId="5" applyFont="1" applyFill="1" applyBorder="1" applyAlignment="1">
      <alignment horizontal="center"/>
    </xf>
    <xf numFmtId="0" fontId="69" fillId="2" borderId="124" xfId="5" applyFont="1" applyFill="1" applyBorder="1" applyAlignment="1">
      <alignment vertical="center" shrinkToFit="1"/>
    </xf>
    <xf numFmtId="0" fontId="67" fillId="2" borderId="125" xfId="5" applyFont="1" applyFill="1" applyBorder="1" applyAlignment="1">
      <alignment vertical="center" shrinkToFit="1"/>
    </xf>
    <xf numFmtId="0" fontId="67" fillId="2" borderId="126" xfId="5" applyFont="1" applyFill="1" applyBorder="1" applyAlignment="1">
      <alignment vertical="center" shrinkToFit="1"/>
    </xf>
    <xf numFmtId="0" fontId="67" fillId="0" borderId="89" xfId="5" applyFont="1" applyBorder="1" applyAlignment="1">
      <alignment horizontal="center" vertical="center" wrapText="1"/>
    </xf>
    <xf numFmtId="0" fontId="67" fillId="0" borderId="162" xfId="5" applyFont="1" applyBorder="1" applyAlignment="1">
      <alignment horizontal="center" vertical="center" wrapText="1"/>
    </xf>
    <xf numFmtId="0" fontId="67" fillId="2" borderId="132" xfId="5" applyFont="1" applyFill="1" applyBorder="1" applyAlignment="1">
      <alignment vertical="top" wrapText="1"/>
    </xf>
    <xf numFmtId="0" fontId="67" fillId="2" borderId="90" xfId="5" applyFont="1" applyFill="1" applyBorder="1" applyAlignment="1">
      <alignment vertical="top" wrapText="1"/>
    </xf>
    <xf numFmtId="0" fontId="67" fillId="2" borderId="90" xfId="5" applyFont="1" applyFill="1" applyBorder="1"/>
    <xf numFmtId="0" fontId="69" fillId="2" borderId="90" xfId="5" applyFont="1" applyFill="1" applyBorder="1" applyAlignment="1">
      <alignment horizontal="center"/>
    </xf>
    <xf numFmtId="0" fontId="70" fillId="2" borderId="90" xfId="5" applyFont="1" applyFill="1" applyBorder="1" applyAlignment="1">
      <alignment horizontal="center"/>
    </xf>
    <xf numFmtId="0" fontId="67" fillId="2" borderId="91" xfId="5" applyFont="1" applyFill="1" applyBorder="1"/>
    <xf numFmtId="0" fontId="67" fillId="0" borderId="100" xfId="5" applyFont="1" applyBorder="1" applyAlignment="1">
      <alignment horizontal="center" vertical="center" wrapText="1"/>
    </xf>
    <xf numFmtId="0" fontId="67" fillId="0" borderId="13" xfId="5" applyFont="1" applyBorder="1" applyAlignment="1">
      <alignment horizontal="center" vertical="center" wrapText="1"/>
    </xf>
    <xf numFmtId="0" fontId="67" fillId="2" borderId="17" xfId="5" applyFont="1" applyFill="1" applyBorder="1" applyAlignment="1">
      <alignment vertical="top" wrapText="1"/>
    </xf>
    <xf numFmtId="0" fontId="67" fillId="2" borderId="0" xfId="5" applyFont="1" applyFill="1" applyAlignment="1">
      <alignment vertical="top" wrapText="1"/>
    </xf>
    <xf numFmtId="0" fontId="67" fillId="2" borderId="0" xfId="5" applyFont="1" applyFill="1"/>
    <xf numFmtId="0" fontId="69" fillId="2" borderId="0" xfId="5" applyFont="1" applyFill="1" applyAlignment="1">
      <alignment vertical="center" shrinkToFit="1"/>
    </xf>
    <xf numFmtId="0" fontId="69" fillId="2" borderId="0" xfId="5" applyFont="1" applyFill="1" applyAlignment="1">
      <alignment horizontal="center"/>
    </xf>
    <xf numFmtId="0" fontId="67" fillId="2" borderId="101" xfId="5" applyFont="1" applyFill="1" applyBorder="1" applyAlignment="1">
      <alignment vertical="center" shrinkToFit="1"/>
    </xf>
    <xf numFmtId="0" fontId="67" fillId="2" borderId="0" xfId="5" applyFont="1" applyFill="1" applyAlignment="1">
      <alignment vertical="center" shrinkToFit="1"/>
    </xf>
    <xf numFmtId="0" fontId="67" fillId="0" borderId="97" xfId="5" applyFont="1" applyBorder="1" applyAlignment="1">
      <alignment horizontal="center" vertical="center" wrapText="1"/>
    </xf>
    <xf numFmtId="0" fontId="67" fillId="0" borderId="153" xfId="5" applyFont="1" applyBorder="1" applyAlignment="1">
      <alignment horizontal="center" vertical="center" wrapText="1"/>
    </xf>
    <xf numFmtId="0" fontId="67" fillId="2" borderId="150" xfId="5" applyFont="1" applyFill="1" applyBorder="1" applyAlignment="1">
      <alignment vertical="top" wrapText="1"/>
    </xf>
    <xf numFmtId="0" fontId="67" fillId="2" borderId="98" xfId="5" applyFont="1" applyFill="1" applyBorder="1" applyAlignment="1">
      <alignment vertical="top" wrapText="1"/>
    </xf>
    <xf numFmtId="0" fontId="67" fillId="2" borderId="98" xfId="5" applyFont="1" applyFill="1" applyBorder="1"/>
    <xf numFmtId="0" fontId="69" fillId="2" borderId="98" xfId="5" applyFont="1" applyFill="1" applyBorder="1" applyAlignment="1">
      <alignment vertical="center" shrinkToFit="1"/>
    </xf>
    <xf numFmtId="0" fontId="69" fillId="2" borderId="98" xfId="5" applyFont="1" applyFill="1" applyBorder="1" applyAlignment="1">
      <alignment horizontal="center"/>
    </xf>
    <xf numFmtId="0" fontId="67" fillId="2" borderId="98" xfId="5" applyFont="1" applyFill="1" applyBorder="1" applyAlignment="1">
      <alignment vertical="center" shrinkToFit="1"/>
    </xf>
    <xf numFmtId="0" fontId="67" fillId="2" borderId="99" xfId="5" applyFont="1" applyFill="1" applyBorder="1" applyAlignment="1">
      <alignment vertical="center" shrinkToFit="1"/>
    </xf>
    <xf numFmtId="0" fontId="67" fillId="0" borderId="0" xfId="4" applyFont="1" applyAlignment="1"/>
    <xf numFmtId="0" fontId="69" fillId="0" borderId="0" xfId="6" applyFont="1">
      <alignment vertical="center"/>
    </xf>
    <xf numFmtId="0" fontId="11" fillId="0" borderId="0" xfId="6" applyFont="1" applyAlignment="1"/>
    <xf numFmtId="0" fontId="72" fillId="0" borderId="0" xfId="4" applyFont="1" applyAlignment="1">
      <alignment horizontal="right"/>
    </xf>
    <xf numFmtId="0" fontId="11" fillId="0" borderId="14" xfId="4" applyFont="1" applyBorder="1" applyAlignment="1">
      <alignment horizontal="center" vertical="center" wrapText="1"/>
    </xf>
    <xf numFmtId="0" fontId="11" fillId="0" borderId="15" xfId="4" applyFont="1" applyBorder="1" applyAlignment="1">
      <alignment horizontal="center" vertical="center" wrapText="1"/>
    </xf>
    <xf numFmtId="0" fontId="11" fillId="0" borderId="16" xfId="4" applyFont="1" applyBorder="1" applyAlignment="1">
      <alignment horizontal="center" vertical="center" wrapText="1"/>
    </xf>
    <xf numFmtId="0" fontId="11" fillId="0" borderId="5" xfId="6" applyFont="1" applyBorder="1" applyAlignment="1">
      <alignment horizontal="center" vertical="center" wrapText="1"/>
    </xf>
    <xf numFmtId="0" fontId="73" fillId="0" borderId="0" xfId="4" applyFont="1" applyAlignment="1">
      <alignment horizontal="right"/>
    </xf>
    <xf numFmtId="0" fontId="0" fillId="0" borderId="0" xfId="4" applyFont="1" applyAlignment="1">
      <alignment horizontal="right"/>
    </xf>
    <xf numFmtId="0" fontId="3" fillId="0" borderId="17" xfId="4" applyBorder="1" applyAlignment="1">
      <alignment horizontal="center" vertical="center" wrapText="1"/>
    </xf>
    <xf numFmtId="0" fontId="0" fillId="0" borderId="0" xfId="4" applyFont="1" applyAlignment="1">
      <alignment horizontal="center" vertical="center" wrapText="1"/>
    </xf>
    <xf numFmtId="0" fontId="3" fillId="0" borderId="13" xfId="4" applyBorder="1" applyAlignment="1">
      <alignment horizontal="center" vertical="center" wrapText="1"/>
    </xf>
    <xf numFmtId="0" fontId="58" fillId="0" borderId="2" xfId="4" applyFont="1" applyBorder="1" applyAlignment="1">
      <alignment horizontal="center" vertical="center" wrapText="1"/>
    </xf>
    <xf numFmtId="0" fontId="58" fillId="0" borderId="3" xfId="4" applyFont="1" applyBorder="1" applyAlignment="1">
      <alignment horizontal="center" vertical="center" wrapText="1"/>
    </xf>
    <xf numFmtId="0" fontId="58" fillId="0" borderId="4" xfId="4" applyFont="1" applyBorder="1" applyAlignment="1">
      <alignment horizontal="center" vertical="center" wrapText="1"/>
    </xf>
    <xf numFmtId="0" fontId="58" fillId="0" borderId="14" xfId="4" quotePrefix="1" applyFont="1" applyBorder="1" applyAlignment="1">
      <alignment horizontal="center" vertical="center" wrapText="1"/>
    </xf>
    <xf numFmtId="0" fontId="58" fillId="0" borderId="16" xfId="4" applyFont="1" applyBorder="1" applyAlignment="1">
      <alignment horizontal="center" vertical="center" wrapText="1"/>
    </xf>
    <xf numFmtId="0" fontId="58" fillId="0" borderId="5" xfId="4" quotePrefix="1" applyFont="1" applyBorder="1" applyAlignment="1">
      <alignment horizontal="center" vertical="center" wrapText="1"/>
    </xf>
    <xf numFmtId="0" fontId="58" fillId="0" borderId="5" xfId="4" applyFont="1" applyBorder="1" applyAlignment="1">
      <alignment horizontal="center" vertical="center" wrapText="1"/>
    </xf>
    <xf numFmtId="0" fontId="58" fillId="0" borderId="14" xfId="4" applyFont="1" applyBorder="1" applyAlignment="1">
      <alignment horizontal="center" vertical="center" wrapText="1"/>
    </xf>
    <xf numFmtId="0" fontId="3" fillId="0" borderId="2" xfId="4" applyBorder="1" applyAlignment="1">
      <alignment horizontal="center" vertical="center" wrapText="1"/>
    </xf>
    <xf numFmtId="0" fontId="3" fillId="0" borderId="3" xfId="4" applyBorder="1" applyAlignment="1">
      <alignment horizontal="center" vertical="center" wrapText="1"/>
    </xf>
    <xf numFmtId="0" fontId="3" fillId="0" borderId="4" xfId="4" applyBorder="1" applyAlignment="1">
      <alignment horizontal="center" vertical="center" wrapText="1"/>
    </xf>
    <xf numFmtId="0" fontId="74" fillId="0" borderId="182" xfId="4" applyFont="1" applyBorder="1" applyAlignment="1">
      <alignment horizontal="center" vertical="center" wrapText="1"/>
    </xf>
    <xf numFmtId="0" fontId="74" fillId="0" borderId="183" xfId="4" applyFont="1" applyBorder="1" applyAlignment="1">
      <alignment horizontal="center" vertical="center" wrapText="1"/>
    </xf>
    <xf numFmtId="0" fontId="74" fillId="0" borderId="184" xfId="4" applyFont="1" applyBorder="1" applyAlignment="1">
      <alignment horizontal="center" vertical="center" wrapText="1"/>
    </xf>
    <xf numFmtId="0" fontId="58" fillId="0" borderId="184" xfId="4" applyFont="1" applyBorder="1" applyAlignment="1">
      <alignment horizontal="center" vertical="center" wrapText="1"/>
    </xf>
    <xf numFmtId="0" fontId="58" fillId="0" borderId="182" xfId="4" applyFont="1" applyBorder="1" applyAlignment="1">
      <alignment horizontal="center" vertical="center" wrapText="1"/>
    </xf>
    <xf numFmtId="0" fontId="58" fillId="0" borderId="183" xfId="4" applyFont="1" applyBorder="1" applyAlignment="1">
      <alignment horizontal="center" vertical="center" wrapText="1"/>
    </xf>
    <xf numFmtId="0" fontId="11" fillId="0" borderId="13" xfId="4" applyFont="1" applyBorder="1" applyAlignment="1">
      <alignment horizontal="left" vertical="center"/>
    </xf>
    <xf numFmtId="0" fontId="3" fillId="0" borderId="185" xfId="4" applyBorder="1" applyAlignment="1">
      <alignment horizontal="center"/>
    </xf>
    <xf numFmtId="0" fontId="3" fillId="0" borderId="5" xfId="4" applyBorder="1" applyAlignment="1">
      <alignment horizontal="center"/>
    </xf>
    <xf numFmtId="0" fontId="3" fillId="0" borderId="14" xfId="4" applyBorder="1" applyAlignment="1">
      <alignment horizontal="center"/>
    </xf>
    <xf numFmtId="0" fontId="3" fillId="0" borderId="15" xfId="4" applyBorder="1" applyAlignment="1">
      <alignment horizontal="center"/>
    </xf>
    <xf numFmtId="0" fontId="3" fillId="0" borderId="16" xfId="4" applyBorder="1" applyAlignment="1">
      <alignment horizontal="center"/>
    </xf>
    <xf numFmtId="0" fontId="3" fillId="0" borderId="60" xfId="4" applyBorder="1" applyAlignment="1">
      <alignment horizontal="center"/>
    </xf>
    <xf numFmtId="0" fontId="3" fillId="0" borderId="17" xfId="4" applyBorder="1" applyAlignment="1">
      <alignment horizontal="center"/>
    </xf>
    <xf numFmtId="0" fontId="0" fillId="0" borderId="0" xfId="4" applyFont="1" applyAlignment="1">
      <alignment horizontal="center"/>
    </xf>
    <xf numFmtId="0" fontId="3" fillId="0" borderId="13" xfId="4" applyBorder="1" applyAlignment="1">
      <alignment horizontal="center"/>
    </xf>
    <xf numFmtId="0" fontId="0" fillId="0" borderId="0" xfId="4" applyFont="1" applyAlignment="1">
      <alignment horizontal="left"/>
    </xf>
    <xf numFmtId="0" fontId="72" fillId="0" borderId="0" xfId="4" applyFont="1" applyAlignment="1">
      <alignment horizontal="center"/>
    </xf>
    <xf numFmtId="0" fontId="75" fillId="0" borderId="13" xfId="4" applyFont="1" applyBorder="1" applyAlignment="1">
      <alignment horizontal="left"/>
    </xf>
    <xf numFmtId="0" fontId="73" fillId="0" borderId="13" xfId="4" applyFont="1" applyBorder="1">
      <alignment vertical="center"/>
    </xf>
    <xf numFmtId="0" fontId="76" fillId="0" borderId="13" xfId="4" applyFont="1" applyBorder="1" applyAlignment="1">
      <alignment horizontal="center"/>
    </xf>
    <xf numFmtId="0" fontId="77" fillId="0" borderId="13" xfId="4" applyFont="1" applyBorder="1">
      <alignment vertical="center"/>
    </xf>
    <xf numFmtId="0" fontId="78" fillId="0" borderId="13" xfId="4" applyFont="1" applyBorder="1">
      <alignment vertical="center"/>
    </xf>
    <xf numFmtId="0" fontId="3" fillId="0" borderId="9" xfId="4" applyBorder="1" applyAlignment="1">
      <alignment horizontal="center"/>
    </xf>
    <xf numFmtId="0" fontId="3" fillId="0" borderId="18" xfId="4" applyBorder="1" applyAlignment="1">
      <alignment horizontal="center"/>
    </xf>
    <xf numFmtId="0" fontId="3" fillId="0" borderId="19" xfId="4" applyBorder="1" applyAlignment="1">
      <alignment horizontal="center"/>
    </xf>
    <xf numFmtId="0" fontId="3" fillId="0" borderId="20" xfId="4" applyBorder="1" applyAlignment="1">
      <alignment horizontal="center"/>
    </xf>
    <xf numFmtId="0" fontId="67" fillId="0" borderId="186" xfId="5" applyFont="1" applyBorder="1" applyAlignment="1">
      <alignment horizontal="center" vertical="top" wrapText="1"/>
    </xf>
    <xf numFmtId="0" fontId="67" fillId="0" borderId="187" xfId="5" applyFont="1" applyBorder="1" applyAlignment="1">
      <alignment horizontal="center" vertical="top" wrapText="1"/>
    </xf>
    <xf numFmtId="0" fontId="67" fillId="0" borderId="188" xfId="5" applyFont="1" applyBorder="1" applyAlignment="1">
      <alignment horizontal="center" vertical="top" wrapText="1"/>
    </xf>
    <xf numFmtId="0" fontId="67" fillId="0" borderId="186" xfId="5" applyFont="1" applyBorder="1" applyAlignment="1">
      <alignment horizontal="center"/>
    </xf>
    <xf numFmtId="0" fontId="67" fillId="0" borderId="187" xfId="5" applyFont="1" applyBorder="1" applyAlignment="1">
      <alignment horizontal="center"/>
    </xf>
    <xf numFmtId="0" fontId="67" fillId="0" borderId="188" xfId="5" applyFont="1" applyBorder="1" applyAlignment="1">
      <alignment horizontal="center"/>
    </xf>
    <xf numFmtId="0" fontId="69" fillId="0" borderId="112" xfId="5" applyFont="1" applyBorder="1" applyAlignment="1">
      <alignment vertical="center" shrinkToFit="1"/>
    </xf>
    <xf numFmtId="0" fontId="69" fillId="0" borderId="1" xfId="5" applyFont="1" applyBorder="1" applyAlignment="1">
      <alignment vertical="center" shrinkToFit="1"/>
    </xf>
    <xf numFmtId="0" fontId="69" fillId="0" borderId="13" xfId="5" applyFont="1" applyBorder="1" applyAlignment="1">
      <alignment horizontal="center" vertical="center" shrinkToFit="1"/>
    </xf>
    <xf numFmtId="0" fontId="67" fillId="0" borderId="189" xfId="5" applyFont="1" applyBorder="1" applyAlignment="1">
      <alignment horizontal="center" vertical="top" wrapText="1"/>
    </xf>
    <xf numFmtId="0" fontId="67" fillId="0" borderId="177" xfId="5" applyFont="1" applyBorder="1" applyAlignment="1">
      <alignment horizontal="center" vertical="top" wrapText="1"/>
    </xf>
    <xf numFmtId="0" fontId="67" fillId="0" borderId="178" xfId="5" applyFont="1" applyBorder="1" applyAlignment="1">
      <alignment horizontal="center" vertical="top" wrapText="1"/>
    </xf>
    <xf numFmtId="0" fontId="67" fillId="0" borderId="189" xfId="5" applyFont="1" applyBorder="1" applyAlignment="1">
      <alignment horizontal="center"/>
    </xf>
    <xf numFmtId="0" fontId="69" fillId="0" borderId="124" xfId="5" applyFont="1" applyBorder="1" applyAlignment="1">
      <alignment vertical="center" shrinkToFit="1"/>
    </xf>
    <xf numFmtId="0" fontId="69" fillId="0" borderId="125" xfId="5" applyFont="1" applyBorder="1" applyAlignment="1">
      <alignment vertical="center" shrinkToFit="1"/>
    </xf>
    <xf numFmtId="0" fontId="71" fillId="0" borderId="108" xfId="5" applyFont="1" applyBorder="1" applyAlignment="1">
      <alignment horizontal="center"/>
    </xf>
    <xf numFmtId="0" fontId="67" fillId="0" borderId="108" xfId="5" applyFont="1" applyBorder="1"/>
    <xf numFmtId="0" fontId="67" fillId="0" borderId="109" xfId="5" applyFont="1" applyBorder="1"/>
    <xf numFmtId="0" fontId="67" fillId="0" borderId="1" xfId="5" applyFont="1" applyBorder="1" applyAlignment="1">
      <alignment vertical="center" shrinkToFit="1"/>
    </xf>
    <xf numFmtId="0" fontId="67" fillId="0" borderId="113" xfId="5" applyFont="1" applyBorder="1" applyAlignment="1">
      <alignment vertical="center" shrinkToFit="1"/>
    </xf>
    <xf numFmtId="0" fontId="71" fillId="0" borderId="1" xfId="5" applyFont="1" applyBorder="1" applyAlignment="1">
      <alignment horizontal="center"/>
    </xf>
    <xf numFmtId="0" fontId="67" fillId="0" borderId="1" xfId="5" applyFont="1" applyBorder="1"/>
    <xf numFmtId="0" fontId="67" fillId="0" borderId="113" xfId="5" applyFont="1" applyBorder="1"/>
    <xf numFmtId="0" fontId="67" fillId="0" borderId="190" xfId="5" applyFont="1" applyBorder="1" applyAlignment="1">
      <alignment horizontal="center" vertical="top" wrapText="1"/>
    </xf>
    <xf numFmtId="0" fontId="67" fillId="0" borderId="180" xfId="5" applyFont="1" applyBorder="1" applyAlignment="1">
      <alignment horizontal="center" vertical="top" wrapText="1"/>
    </xf>
    <xf numFmtId="0" fontId="67" fillId="0" borderId="181" xfId="5" applyFont="1" applyBorder="1" applyAlignment="1">
      <alignment horizontal="center" vertical="top" wrapText="1"/>
    </xf>
    <xf numFmtId="0" fontId="67" fillId="0" borderId="190" xfId="5" applyFont="1" applyBorder="1" applyAlignment="1">
      <alignment horizontal="center"/>
    </xf>
    <xf numFmtId="0" fontId="67" fillId="0" borderId="125" xfId="5" applyFont="1" applyBorder="1" applyAlignment="1">
      <alignment vertical="center" shrinkToFit="1"/>
    </xf>
    <xf numFmtId="0" fontId="67" fillId="0" borderId="126" xfId="5" applyFont="1" applyBorder="1" applyAlignment="1">
      <alignment vertical="center" shrinkToFit="1"/>
    </xf>
    <xf numFmtId="0" fontId="67" fillId="0" borderId="132" xfId="5" applyFont="1" applyBorder="1" applyAlignment="1">
      <alignment vertical="top" wrapText="1"/>
    </xf>
    <xf numFmtId="0" fontId="67" fillId="0" borderId="90" xfId="5" applyFont="1" applyBorder="1" applyAlignment="1">
      <alignment vertical="top" wrapText="1"/>
    </xf>
    <xf numFmtId="0" fontId="67" fillId="0" borderId="90" xfId="5" applyFont="1" applyBorder="1"/>
    <xf numFmtId="0" fontId="69" fillId="0" borderId="90" xfId="5" applyFont="1" applyBorder="1" applyAlignment="1">
      <alignment horizontal="center"/>
    </xf>
    <xf numFmtId="0" fontId="70" fillId="0" borderId="90" xfId="5" applyFont="1" applyBorder="1" applyAlignment="1">
      <alignment horizontal="center"/>
    </xf>
    <xf numFmtId="0" fontId="67" fillId="0" borderId="91" xfId="5" applyFont="1" applyBorder="1"/>
    <xf numFmtId="0" fontId="67" fillId="0" borderId="17" xfId="5" applyFont="1" applyBorder="1" applyAlignment="1">
      <alignment vertical="top" wrapText="1"/>
    </xf>
    <xf numFmtId="0" fontId="67" fillId="0" borderId="0" xfId="5" applyFont="1" applyAlignment="1">
      <alignment vertical="top" wrapText="1"/>
    </xf>
    <xf numFmtId="0" fontId="69" fillId="0" borderId="0" xfId="5" applyFont="1" applyAlignment="1">
      <alignment vertical="center" shrinkToFit="1"/>
    </xf>
    <xf numFmtId="0" fontId="67" fillId="0" borderId="101" xfId="5" applyFont="1" applyBorder="1" applyAlignment="1">
      <alignment vertical="center" shrinkToFit="1"/>
    </xf>
    <xf numFmtId="0" fontId="67" fillId="0" borderId="0" xfId="5" applyFont="1" applyAlignment="1">
      <alignment vertical="center" shrinkToFit="1"/>
    </xf>
    <xf numFmtId="0" fontId="67" fillId="0" borderId="150" xfId="5" applyFont="1" applyBorder="1" applyAlignment="1">
      <alignment vertical="top" wrapText="1"/>
    </xf>
    <xf numFmtId="0" fontId="67" fillId="0" borderId="98" xfId="5" applyFont="1" applyBorder="1" applyAlignment="1">
      <alignment vertical="top" wrapText="1"/>
    </xf>
    <xf numFmtId="0" fontId="67" fillId="0" borderId="98" xfId="5" applyFont="1" applyBorder="1"/>
    <xf numFmtId="0" fontId="69" fillId="0" borderId="98" xfId="5" applyFont="1" applyBorder="1" applyAlignment="1">
      <alignment vertical="center" shrinkToFit="1"/>
    </xf>
    <xf numFmtId="0" fontId="69" fillId="0" borderId="98" xfId="5" applyFont="1" applyBorder="1" applyAlignment="1">
      <alignment horizontal="center"/>
    </xf>
    <xf numFmtId="0" fontId="67" fillId="0" borderId="98" xfId="5" applyFont="1" applyBorder="1" applyAlignment="1">
      <alignment vertical="center" shrinkToFit="1"/>
    </xf>
    <xf numFmtId="0" fontId="67" fillId="0" borderId="99" xfId="5" applyFont="1" applyBorder="1" applyAlignment="1">
      <alignment vertical="center" shrinkToFit="1"/>
    </xf>
    <xf numFmtId="0" fontId="48" fillId="0" borderId="0" xfId="5" applyFont="1" applyAlignment="1">
      <alignment vertical="center"/>
    </xf>
    <xf numFmtId="0" fontId="79" fillId="0" borderId="0" xfId="5" applyFont="1" applyAlignment="1">
      <alignment horizontal="center" vertical="center"/>
    </xf>
    <xf numFmtId="0" fontId="80" fillId="0" borderId="1" xfId="5" applyFont="1" applyBorder="1" applyAlignment="1">
      <alignment horizontal="left" vertical="center" wrapText="1"/>
    </xf>
    <xf numFmtId="0" fontId="80" fillId="0" borderId="1" xfId="5" applyFont="1" applyBorder="1" applyAlignment="1">
      <alignment horizontal="center" vertical="center" wrapText="1"/>
    </xf>
    <xf numFmtId="0" fontId="80" fillId="0" borderId="3" xfId="5" applyFont="1" applyBorder="1" applyAlignment="1">
      <alignment horizontal="left" vertical="center" wrapText="1"/>
    </xf>
    <xf numFmtId="0" fontId="80" fillId="0" borderId="3" xfId="5" applyFont="1" applyBorder="1" applyAlignment="1">
      <alignment horizontal="left" vertical="top" wrapText="1"/>
    </xf>
    <xf numFmtId="0" fontId="48" fillId="0" borderId="3" xfId="5" applyFont="1" applyBorder="1" applyAlignment="1">
      <alignment vertical="center" wrapText="1"/>
    </xf>
    <xf numFmtId="0" fontId="80" fillId="0" borderId="2" xfId="5" applyFont="1" applyBorder="1" applyAlignment="1">
      <alignment horizontal="left" vertical="center" wrapText="1"/>
    </xf>
    <xf numFmtId="0" fontId="80" fillId="0" borderId="3" xfId="5" applyFont="1" applyBorder="1" applyAlignment="1">
      <alignment vertical="top" wrapText="1"/>
    </xf>
    <xf numFmtId="0" fontId="48" fillId="0" borderId="4" xfId="5" applyFont="1" applyBorder="1" applyAlignment="1">
      <alignment vertical="center" wrapText="1"/>
    </xf>
    <xf numFmtId="0" fontId="80" fillId="5" borderId="1" xfId="5" applyNumberFormat="1" applyFont="1" applyFill="1" applyBorder="1" applyAlignment="1">
      <alignment horizontal="left" vertical="center" shrinkToFit="1"/>
    </xf>
    <xf numFmtId="0" fontId="80" fillId="0" borderId="4" xfId="5" applyFont="1" applyBorder="1" applyAlignment="1">
      <alignment horizontal="left" vertical="center" wrapText="1"/>
    </xf>
    <xf numFmtId="0" fontId="80" fillId="0" borderId="0" xfId="5" applyFont="1" applyAlignment="1">
      <alignment horizontal="left" vertical="center" wrapText="1"/>
    </xf>
    <xf numFmtId="0" fontId="48" fillId="0" borderId="0" xfId="5" applyFont="1" applyAlignment="1">
      <alignment vertical="center" wrapText="1"/>
    </xf>
    <xf numFmtId="0" fontId="80" fillId="0" borderId="17" xfId="5" applyFont="1" applyBorder="1" applyAlignment="1">
      <alignment horizontal="left" vertical="center" wrapText="1"/>
    </xf>
    <xf numFmtId="0" fontId="48" fillId="0" borderId="13" xfId="5" applyFont="1" applyBorder="1" applyAlignment="1">
      <alignment vertical="center" wrapText="1"/>
    </xf>
    <xf numFmtId="0" fontId="80" fillId="0" borderId="0" xfId="5" applyFont="1" applyAlignment="1">
      <alignment horizontal="center" vertical="center" wrapText="1"/>
    </xf>
    <xf numFmtId="0" fontId="80" fillId="0" borderId="13" xfId="5" applyFont="1" applyBorder="1" applyAlignment="1">
      <alignment horizontal="left" vertical="center" wrapText="1"/>
    </xf>
    <xf numFmtId="0" fontId="81" fillId="3" borderId="1" xfId="5" applyFont="1" applyFill="1" applyBorder="1" applyAlignment="1">
      <alignment horizontal="left" vertical="center" wrapText="1"/>
    </xf>
    <xf numFmtId="0" fontId="80" fillId="0" borderId="19" xfId="5" applyFont="1" applyBorder="1" applyAlignment="1">
      <alignment horizontal="left" vertical="center" wrapText="1"/>
    </xf>
    <xf numFmtId="0" fontId="48" fillId="0" borderId="19" xfId="5" applyFont="1" applyBorder="1" applyAlignment="1">
      <alignment vertical="center" wrapText="1"/>
    </xf>
    <xf numFmtId="0" fontId="80" fillId="0" borderId="18" xfId="5" applyFont="1" applyBorder="1" applyAlignment="1">
      <alignment horizontal="left" vertical="center" wrapText="1"/>
    </xf>
    <xf numFmtId="0" fontId="48" fillId="0" borderId="20" xfId="5" applyFont="1" applyBorder="1" applyAlignment="1">
      <alignment vertical="center" wrapText="1"/>
    </xf>
    <xf numFmtId="0" fontId="80" fillId="0" borderId="19" xfId="5" applyFont="1" applyBorder="1" applyAlignment="1">
      <alignment horizontal="center" vertical="center" wrapText="1"/>
    </xf>
    <xf numFmtId="0" fontId="80" fillId="0" borderId="20" xfId="5" applyFont="1" applyBorder="1" applyAlignment="1">
      <alignment horizontal="left" vertical="center" wrapText="1"/>
    </xf>
    <xf numFmtId="0" fontId="48" fillId="0" borderId="0" xfId="4" applyFont="1" applyAlignment="1">
      <alignment horizontal="center" vertical="center"/>
    </xf>
    <xf numFmtId="0" fontId="11" fillId="0" borderId="0" xfId="5" applyFont="1" applyAlignment="1">
      <alignment vertical="top"/>
    </xf>
    <xf numFmtId="0" fontId="48" fillId="2" borderId="14" xfId="5" applyFont="1" applyFill="1" applyBorder="1" applyAlignment="1">
      <alignment horizontal="left" vertical="top"/>
    </xf>
    <xf numFmtId="0" fontId="48" fillId="2" borderId="15" xfId="5" applyFont="1" applyFill="1" applyBorder="1" applyAlignment="1">
      <alignment horizontal="left" vertical="top"/>
    </xf>
    <xf numFmtId="0" fontId="48" fillId="2" borderId="16" xfId="5" applyFont="1" applyFill="1" applyBorder="1" applyAlignment="1">
      <alignment horizontal="left" vertical="top"/>
    </xf>
    <xf numFmtId="0" fontId="48" fillId="0" borderId="0" xfId="5" applyFont="1" applyAlignment="1">
      <alignment horizontal="left" vertical="top"/>
    </xf>
    <xf numFmtId="0" fontId="80" fillId="5" borderId="5" xfId="5" applyNumberFormat="1" applyFont="1" applyFill="1" applyBorder="1" applyAlignment="1">
      <alignment horizontal="left" vertical="center" indent="1" shrinkToFit="1"/>
    </xf>
    <xf numFmtId="0" fontId="80" fillId="2" borderId="1" xfId="5" applyFont="1" applyFill="1" applyBorder="1" applyAlignment="1">
      <alignment horizontal="center" vertical="center" wrapText="1"/>
    </xf>
    <xf numFmtId="0" fontId="48" fillId="2" borderId="5" xfId="5" applyFont="1" applyFill="1" applyBorder="1" applyAlignment="1">
      <alignment horizontal="left" vertical="top"/>
    </xf>
    <xf numFmtId="0" fontId="48" fillId="2" borderId="17" xfId="5" applyFont="1" applyFill="1" applyBorder="1" applyAlignment="1">
      <alignment horizontal="left" vertical="top"/>
    </xf>
    <xf numFmtId="0" fontId="48" fillId="2" borderId="0" xfId="5" applyFont="1" applyFill="1" applyAlignment="1">
      <alignment horizontal="left" vertical="top"/>
    </xf>
    <xf numFmtId="0" fontId="48" fillId="2" borderId="13" xfId="5" applyFont="1" applyFill="1" applyBorder="1" applyAlignment="1">
      <alignment horizontal="left" vertical="top"/>
    </xf>
    <xf numFmtId="0" fontId="80" fillId="5" borderId="60" xfId="5" applyNumberFormat="1" applyFont="1" applyFill="1" applyBorder="1" applyAlignment="1">
      <alignment horizontal="left" vertical="center" indent="1" shrinkToFit="1"/>
    </xf>
    <xf numFmtId="0" fontId="48" fillId="2" borderId="60" xfId="5" applyFont="1" applyFill="1" applyBorder="1" applyAlignment="1">
      <alignment horizontal="left" vertical="top"/>
    </xf>
    <xf numFmtId="0" fontId="80" fillId="2" borderId="5" xfId="5" applyFont="1" applyFill="1" applyBorder="1" applyAlignment="1">
      <alignment horizontal="center" vertical="center" wrapText="1"/>
    </xf>
    <xf numFmtId="0" fontId="80" fillId="5" borderId="9" xfId="5" applyNumberFormat="1" applyFont="1" applyFill="1" applyBorder="1" applyAlignment="1">
      <alignment horizontal="left" vertical="center" indent="1" shrinkToFit="1"/>
    </xf>
    <xf numFmtId="0" fontId="80" fillId="2" borderId="9" xfId="5" applyFont="1" applyFill="1" applyBorder="1" applyAlignment="1">
      <alignment horizontal="center" vertical="center" wrapText="1"/>
    </xf>
    <xf numFmtId="0" fontId="48" fillId="2" borderId="9" xfId="5" applyFont="1" applyFill="1" applyBorder="1" applyAlignment="1">
      <alignment horizontal="left" vertical="top"/>
    </xf>
    <xf numFmtId="0" fontId="48" fillId="2" borderId="18" xfId="5" applyFont="1" applyFill="1" applyBorder="1" applyAlignment="1">
      <alignment horizontal="left" vertical="top"/>
    </xf>
    <xf numFmtId="0" fontId="48" fillId="2" borderId="19" xfId="5" applyFont="1" applyFill="1" applyBorder="1" applyAlignment="1">
      <alignment horizontal="left" vertical="top"/>
    </xf>
    <xf numFmtId="0" fontId="48" fillId="2" borderId="20" xfId="5" applyFont="1" applyFill="1" applyBorder="1" applyAlignment="1">
      <alignment horizontal="left" vertical="top"/>
    </xf>
  </cellXfs>
  <cellStyles count="24">
    <cellStyle name="桁区切り 2" xfId="1"/>
    <cellStyle name="桁区切り 3" xfId="2"/>
    <cellStyle name="桁区切り 5 2 2 3" xfId="3"/>
    <cellStyle name="標準" xfId="0" builtinId="0"/>
    <cellStyle name="標準 2 2" xfId="4"/>
    <cellStyle name="標準 3" xfId="5"/>
    <cellStyle name="標準 4" xfId="6"/>
    <cellStyle name="標準 5" xfId="7"/>
    <cellStyle name="標準 6 3 2 3" xfId="8"/>
    <cellStyle name="標準_005(変更)工程表" xfId="9"/>
    <cellStyle name="標準_006現場代理人等通知書" xfId="10"/>
    <cellStyle name="標準_008現場代理人等変更通知書" xfId="11"/>
    <cellStyle name="標準_011貸与品借用（返納）書" xfId="12"/>
    <cellStyle name="標準_012支給品受領書" xfId="13"/>
    <cellStyle name="標準_013支給品精算書" xfId="14"/>
    <cellStyle name="標準_015現場発生品調書" xfId="15"/>
    <cellStyle name="標準_028工期延長願" xfId="16"/>
    <cellStyle name="標準_049請負工事既済部分検査要求書" xfId="17"/>
    <cellStyle name="標準_052引渡書" xfId="18"/>
    <cellStyle name="標準_様式検-13" xfId="19"/>
    <cellStyle name="通貨 2" xfId="20"/>
    <cellStyle name="通貨 4 2 2 3" xfId="21"/>
    <cellStyle name="ハイパーリンク" xfId="22" builtinId="8"/>
    <cellStyle name="桁区切り" xfId="23" builtinId="6"/>
  </cellStyles>
  <dxfs count="45">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colors>
    <mruColors>
      <color rgb="FFFFE9FF"/>
      <color rgb="FFFFE9E9"/>
      <color rgb="FF00B0F0"/>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worksheet" Target="worksheets/sheet32.xml" /><Relationship Id="rId33" Type="http://schemas.openxmlformats.org/officeDocument/2006/relationships/worksheet" Target="worksheets/sheet33.xml" /><Relationship Id="rId34" Type="http://schemas.openxmlformats.org/officeDocument/2006/relationships/worksheet" Target="worksheets/sheet34.xml" /><Relationship Id="rId35" Type="http://schemas.openxmlformats.org/officeDocument/2006/relationships/worksheet" Target="worksheets/sheet35.xml" /><Relationship Id="rId36" Type="http://schemas.openxmlformats.org/officeDocument/2006/relationships/worksheet" Target="worksheets/sheet36.xml" /><Relationship Id="rId37" Type="http://schemas.openxmlformats.org/officeDocument/2006/relationships/worksheet" Target="worksheets/sheet37.xml" /><Relationship Id="rId38" Type="http://schemas.openxmlformats.org/officeDocument/2006/relationships/worksheet" Target="worksheets/sheet38.xml" /><Relationship Id="rId39" Type="http://schemas.openxmlformats.org/officeDocument/2006/relationships/worksheet" Target="worksheets/sheet39.xml" /><Relationship Id="rId40" Type="http://schemas.openxmlformats.org/officeDocument/2006/relationships/worksheet" Target="worksheets/sheet40.xml" /><Relationship Id="rId41" Type="http://schemas.openxmlformats.org/officeDocument/2006/relationships/worksheet" Target="worksheets/sheet41.xml" /><Relationship Id="rId42" Type="http://schemas.openxmlformats.org/officeDocument/2006/relationships/worksheet" Target="worksheets/sheet42.xml" /><Relationship Id="rId43" Type="http://schemas.openxmlformats.org/officeDocument/2006/relationships/worksheet" Target="worksheets/sheet43.xml" /><Relationship Id="rId44" Type="http://schemas.openxmlformats.org/officeDocument/2006/relationships/worksheet" Target="worksheets/sheet44.xml" /><Relationship Id="rId45" Type="http://schemas.openxmlformats.org/officeDocument/2006/relationships/externalLink" Target="externalLinks/externalLink1.xml" /><Relationship Id="rId46" Type="http://schemas.openxmlformats.org/officeDocument/2006/relationships/externalLink" Target="externalLinks/externalLink2.xml" /><Relationship Id="rId47" Type="http://schemas.openxmlformats.org/officeDocument/2006/relationships/theme" Target="theme/theme1.xml" /><Relationship Id="rId48" Type="http://schemas.openxmlformats.org/officeDocument/2006/relationships/sharedStrings" Target="sharedStrings.xml" /><Relationship Id="rId49"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_rels/drawing1.xml.rels><?xml version="1.0" encoding="UTF-8"?><Relationships xmlns="http://schemas.openxmlformats.org/package/2006/relationships"><Relationship Id="rId1" Type="http://schemas.openxmlformats.org/officeDocument/2006/relationships/hyperlink" Target="#&#26360;&#39006;&#19968;&#35239;!A1" /></Relationships>
</file>

<file path=xl/drawings/_rels/drawing2.xml.rels><?xml version="1.0" encoding="UTF-8"?><Relationships xmlns="http://schemas.openxmlformats.org/package/2006/relationships"><Relationship Id="rId1" Type="http://schemas.openxmlformats.org/officeDocument/2006/relationships/hyperlink" Target="#&#26360;&#39006;&#19968;&#35239;!A1" /></Relationships>
</file>

<file path=xl/drawings/_rels/drawing3.xml.rels><?xml version="1.0" encoding="UTF-8"?><Relationships xmlns="http://schemas.openxmlformats.org/package/2006/relationships"><Relationship Id="rId1" Type="http://schemas.openxmlformats.org/officeDocument/2006/relationships/hyperlink" Target="#&#26360;&#39006;&#19968;&#35239;!A1" /></Relationships>
</file>

<file path=xl/drawings/_rels/drawing4.xml.rels><?xml version="1.0" encoding="UTF-8"?><Relationships xmlns="http://schemas.openxmlformats.org/package/2006/relationships"><Relationship Id="rId1" Type="http://schemas.openxmlformats.org/officeDocument/2006/relationships/hyperlink" Target="#&#26360;&#39006;&#19968;&#35239;!A1" /></Relationships>
</file>

<file path=xl/drawings/_rels/drawing5.xml.rels><?xml version="1.0" encoding="UTF-8"?><Relationships xmlns="http://schemas.openxmlformats.org/package/2006/relationships"><Relationship Id="rId1" Type="http://schemas.openxmlformats.org/officeDocument/2006/relationships/hyperlink" Target="#&#26360;&#39006;&#19968;&#35239;!A1" /></Relationships>
</file>

<file path=xl/drawings/_rels/drawing6.xml.rels><?xml version="1.0" encoding="UTF-8"?><Relationships xmlns="http://schemas.openxmlformats.org/package/2006/relationships"><Relationship Id="rId1" Type="http://schemas.openxmlformats.org/officeDocument/2006/relationships/hyperlink" Target="#&#26360;&#39006;&#19968;&#35239;!A1" /></Relationships>
</file>

<file path=xl/drawings/_rels/drawing7.xml.rels><?xml version="1.0" encoding="UTF-8"?><Relationships xmlns="http://schemas.openxmlformats.org/package/2006/relationships"><Relationship Id="rId1" Type="http://schemas.openxmlformats.org/officeDocument/2006/relationships/hyperlink" Target="#&#26360;&#39006;&#19968;&#35239;!A1" /></Relationships>
</file>

<file path=xl/drawings/_rels/drawing8.xml.rels><?xml version="1.0" encoding="UTF-8"?><Relationships xmlns="http://schemas.openxmlformats.org/package/2006/relationships"><Relationship Id="rId1" Type="http://schemas.openxmlformats.org/officeDocument/2006/relationships/hyperlink" Target="#&#26360;&#39006;&#19968;&#35239;!A1" /></Relationships>
</file>

<file path=xl/drawings/_rels/drawing9.xml.rels><?xml version="1.0" encoding="UTF-8"?><Relationships xmlns="http://schemas.openxmlformats.org/package/2006/relationships"><Relationship Id="rId1" Type="http://schemas.openxmlformats.org/officeDocument/2006/relationships/hyperlink" Target="#&#26360;&#39006;&#19968;&#35239;!A1" /></Relationships>
</file>

<file path=xl/drawings/_rels/drawing10.xml.rels><?xml version="1.0" encoding="UTF-8"?><Relationships xmlns="http://schemas.openxmlformats.org/package/2006/relationships"><Relationship Id="rId1" Type="http://schemas.openxmlformats.org/officeDocument/2006/relationships/hyperlink" Target="#&#26360;&#39006;&#19968;&#35239;!A1" /></Relationships>
</file>

<file path=xl/drawings/_rels/drawing11.xml.rels><?xml version="1.0" encoding="UTF-8"?><Relationships xmlns="http://schemas.openxmlformats.org/package/2006/relationships"><Relationship Id="rId1" Type="http://schemas.openxmlformats.org/officeDocument/2006/relationships/hyperlink" Target="#&#26360;&#39006;&#19968;&#35239;!A1" /></Relationships>
</file>

<file path=xl/drawings/_rels/drawing12.xml.rels><?xml version="1.0" encoding="UTF-8"?><Relationships xmlns="http://schemas.openxmlformats.org/package/2006/relationships"><Relationship Id="rId1" Type="http://schemas.openxmlformats.org/officeDocument/2006/relationships/hyperlink" Target="#&#26360;&#39006;&#19968;&#35239;!A1" /></Relationships>
</file>

<file path=xl/drawings/_rels/drawing13.xml.rels><?xml version="1.0" encoding="UTF-8"?><Relationships xmlns="http://schemas.openxmlformats.org/package/2006/relationships"><Relationship Id="rId1" Type="http://schemas.openxmlformats.org/officeDocument/2006/relationships/hyperlink" Target="#&#26360;&#39006;&#19968;&#35239;!A1" /></Relationships>
</file>

<file path=xl/drawings/_rels/drawing14.xml.rels><?xml version="1.0" encoding="UTF-8"?><Relationships xmlns="http://schemas.openxmlformats.org/package/2006/relationships"><Relationship Id="rId1" Type="http://schemas.openxmlformats.org/officeDocument/2006/relationships/hyperlink" Target="#&#26360;&#39006;&#19968;&#35239;!A1" /></Relationships>
</file>

<file path=xl/drawings/_rels/drawing15.xml.rels><?xml version="1.0" encoding="UTF-8"?><Relationships xmlns="http://schemas.openxmlformats.org/package/2006/relationships"><Relationship Id="rId1" Type="http://schemas.openxmlformats.org/officeDocument/2006/relationships/hyperlink" Target="#&#26360;&#39006;&#19968;&#35239;!A1" /></Relationships>
</file>

<file path=xl/drawings/_rels/drawing16.xml.rels><?xml version="1.0" encoding="UTF-8"?><Relationships xmlns="http://schemas.openxmlformats.org/package/2006/relationships"><Relationship Id="rId1" Type="http://schemas.openxmlformats.org/officeDocument/2006/relationships/hyperlink" Target="#&#26360;&#39006;&#19968;&#35239;!A1" /></Relationships>
</file>

<file path=xl/drawings/_rels/drawing17.xml.rels><?xml version="1.0" encoding="UTF-8"?><Relationships xmlns="http://schemas.openxmlformats.org/package/2006/relationships"><Relationship Id="rId1" Type="http://schemas.openxmlformats.org/officeDocument/2006/relationships/hyperlink" Target="#&#26360;&#39006;&#19968;&#35239;!A1" /></Relationships>
</file>

<file path=xl/drawings/_rels/drawing18.xml.rels><?xml version="1.0" encoding="UTF-8"?><Relationships xmlns="http://schemas.openxmlformats.org/package/2006/relationships"><Relationship Id="rId1" Type="http://schemas.openxmlformats.org/officeDocument/2006/relationships/hyperlink" Target="#&#26360;&#39006;&#19968;&#35239;!A1" /></Relationships>
</file>

<file path=xl/drawings/_rels/drawing19.xml.rels><?xml version="1.0" encoding="UTF-8"?><Relationships xmlns="http://schemas.openxmlformats.org/package/2006/relationships"><Relationship Id="rId1" Type="http://schemas.openxmlformats.org/officeDocument/2006/relationships/hyperlink" Target="#&#26360;&#39006;&#19968;&#35239;!A1" /></Relationships>
</file>

<file path=xl/drawings/_rels/drawing20.xml.rels><?xml version="1.0" encoding="UTF-8"?><Relationships xmlns="http://schemas.openxmlformats.org/package/2006/relationships"><Relationship Id="rId1" Type="http://schemas.openxmlformats.org/officeDocument/2006/relationships/hyperlink" Target="#&#26360;&#39006;&#19968;&#35239;!A1" /></Relationships>
</file>

<file path=xl/drawings/_rels/drawing21.xml.rels><?xml version="1.0" encoding="UTF-8"?><Relationships xmlns="http://schemas.openxmlformats.org/package/2006/relationships"><Relationship Id="rId1" Type="http://schemas.openxmlformats.org/officeDocument/2006/relationships/hyperlink" Target="#&#26360;&#39006;&#19968;&#35239;!A1" /></Relationships>
</file>

<file path=xl/drawings/_rels/drawing22.xml.rels><?xml version="1.0" encoding="UTF-8"?><Relationships xmlns="http://schemas.openxmlformats.org/package/2006/relationships"><Relationship Id="rId1" Type="http://schemas.openxmlformats.org/officeDocument/2006/relationships/hyperlink" Target="#&#26360;&#39006;&#19968;&#35239;!A1" /></Relationships>
</file>

<file path=xl/drawings/_rels/drawing23.xml.rels><?xml version="1.0" encoding="UTF-8"?><Relationships xmlns="http://schemas.openxmlformats.org/package/2006/relationships"><Relationship Id="rId1" Type="http://schemas.openxmlformats.org/officeDocument/2006/relationships/hyperlink" Target="#&#26360;&#39006;&#19968;&#35239;!A1" /></Relationships>
</file>

<file path=xl/drawings/_rels/drawing24.xml.rels><?xml version="1.0" encoding="UTF-8"?><Relationships xmlns="http://schemas.openxmlformats.org/package/2006/relationships"><Relationship Id="rId1" Type="http://schemas.openxmlformats.org/officeDocument/2006/relationships/hyperlink" Target="#&#26360;&#39006;&#19968;&#35239;!A1" /></Relationships>
</file>

<file path=xl/drawings/_rels/drawing25.xml.rels><?xml version="1.0" encoding="UTF-8"?><Relationships xmlns="http://schemas.openxmlformats.org/package/2006/relationships"><Relationship Id="rId1" Type="http://schemas.openxmlformats.org/officeDocument/2006/relationships/hyperlink" Target="#&#26360;&#39006;&#19968;&#35239;!A1" /></Relationships>
</file>

<file path=xl/drawings/_rels/drawing26.xml.rels><?xml version="1.0" encoding="UTF-8"?><Relationships xmlns="http://schemas.openxmlformats.org/package/2006/relationships"><Relationship Id="rId1" Type="http://schemas.openxmlformats.org/officeDocument/2006/relationships/hyperlink" Target="#&#26360;&#39006;&#19968;&#35239;!A1" /></Relationships>
</file>

<file path=xl/drawings/_rels/drawing27.xml.rels><?xml version="1.0" encoding="UTF-8"?><Relationships xmlns="http://schemas.openxmlformats.org/package/2006/relationships"><Relationship Id="rId1" Type="http://schemas.openxmlformats.org/officeDocument/2006/relationships/hyperlink" Target="#&#26360;&#39006;&#19968;&#35239;!A1" /></Relationships>
</file>

<file path=xl/drawings/_rels/drawing28.xml.rels><?xml version="1.0" encoding="UTF-8"?><Relationships xmlns="http://schemas.openxmlformats.org/package/2006/relationships"><Relationship Id="rId1" Type="http://schemas.openxmlformats.org/officeDocument/2006/relationships/hyperlink" Target="#&#26360;&#39006;&#19968;&#35239;!A1" /></Relationships>
</file>

<file path=xl/drawings/_rels/drawing29.xml.rels><?xml version="1.0" encoding="UTF-8"?><Relationships xmlns="http://schemas.openxmlformats.org/package/2006/relationships"><Relationship Id="rId1" Type="http://schemas.openxmlformats.org/officeDocument/2006/relationships/hyperlink" Target="#&#26360;&#39006;&#19968;&#35239;!A1" /></Relationships>
</file>

<file path=xl/drawings/_rels/drawing30.xml.rels><?xml version="1.0" encoding="UTF-8"?><Relationships xmlns="http://schemas.openxmlformats.org/package/2006/relationships"><Relationship Id="rId1" Type="http://schemas.openxmlformats.org/officeDocument/2006/relationships/hyperlink" Target="#&#26360;&#39006;&#19968;&#35239;!A1" /></Relationships>
</file>

<file path=xl/drawings/_rels/drawing31.xml.rels><?xml version="1.0" encoding="UTF-8"?><Relationships xmlns="http://schemas.openxmlformats.org/package/2006/relationships"><Relationship Id="rId1" Type="http://schemas.openxmlformats.org/officeDocument/2006/relationships/hyperlink" Target="#&#26360;&#39006;&#19968;&#35239;!A1" /></Relationships>
</file>

<file path=xl/drawings/_rels/drawing32.xml.rels><?xml version="1.0" encoding="UTF-8"?><Relationships xmlns="http://schemas.openxmlformats.org/package/2006/relationships"><Relationship Id="rId1" Type="http://schemas.openxmlformats.org/officeDocument/2006/relationships/hyperlink" Target="#&#26360;&#39006;&#19968;&#35239;!A1" /></Relationships>
</file>

<file path=xl/drawings/_rels/drawing33.xml.rels><?xml version="1.0" encoding="UTF-8"?><Relationships xmlns="http://schemas.openxmlformats.org/package/2006/relationships"><Relationship Id="rId1" Type="http://schemas.openxmlformats.org/officeDocument/2006/relationships/hyperlink" Target="#&#26360;&#39006;&#19968;&#35239;!A1" /></Relationships>
</file>

<file path=xl/drawings/_rels/drawing34.xml.rels><?xml version="1.0" encoding="UTF-8"?><Relationships xmlns="http://schemas.openxmlformats.org/package/2006/relationships"><Relationship Id="rId1" Type="http://schemas.openxmlformats.org/officeDocument/2006/relationships/hyperlink" Target="#&#26360;&#39006;&#19968;&#35239;!A1" /></Relationships>
</file>

<file path=xl/drawings/_rels/drawing35.xml.rels><?xml version="1.0" encoding="UTF-8"?><Relationships xmlns="http://schemas.openxmlformats.org/package/2006/relationships"><Relationship Id="rId1" Type="http://schemas.openxmlformats.org/officeDocument/2006/relationships/hyperlink" Target="#&#26360;&#39006;&#19968;&#35239;!A1" /></Relationships>
</file>

<file path=xl/drawings/_rels/drawing36.xml.rels><?xml version="1.0" encoding="UTF-8"?><Relationships xmlns="http://schemas.openxmlformats.org/package/2006/relationships"><Relationship Id="rId1" Type="http://schemas.openxmlformats.org/officeDocument/2006/relationships/hyperlink" Target="#&#26360;&#39006;&#19968;&#35239;!A1" /></Relationships>
</file>

<file path=xl/drawings/_rels/drawing37.xml.rels><?xml version="1.0" encoding="UTF-8"?><Relationships xmlns="http://schemas.openxmlformats.org/package/2006/relationships"><Relationship Id="rId1" Type="http://schemas.openxmlformats.org/officeDocument/2006/relationships/hyperlink" Target="#&#26360;&#39006;&#19968;&#35239;!A1" /></Relationships>
</file>

<file path=xl/drawings/_rels/drawing38.xml.rels><?xml version="1.0" encoding="UTF-8"?><Relationships xmlns="http://schemas.openxmlformats.org/package/2006/relationships"><Relationship Id="rId1" Type="http://schemas.openxmlformats.org/officeDocument/2006/relationships/hyperlink" Target="#&#26360;&#39006;&#19968;&#35239;!A1" /></Relationships>
</file>

<file path=xl/drawings/_rels/drawing39.xml.rels><?xml version="1.0" encoding="UTF-8"?><Relationships xmlns="http://schemas.openxmlformats.org/package/2006/relationships"><Relationship Id="rId1" Type="http://schemas.openxmlformats.org/officeDocument/2006/relationships/image" Target="../media/image1.emf" /><Relationship Id="rId2" Type="http://schemas.openxmlformats.org/officeDocument/2006/relationships/hyperlink" Target="#&#26360;&#39006;&#19968;&#35239;!A1" /></Relationships>
</file>

<file path=xl/drawings/_rels/drawing40.xml.rels><?xml version="1.0" encoding="UTF-8"?><Relationships xmlns="http://schemas.openxmlformats.org/package/2006/relationships"><Relationship Id="rId1" Type="http://schemas.openxmlformats.org/officeDocument/2006/relationships/hyperlink" Target="#&#26360;&#39006;&#19968;&#35239;!A1" /></Relationships>
</file>

<file path=xl/drawings/_rels/drawing41.xml.rels><?xml version="1.0" encoding="UTF-8"?><Relationships xmlns="http://schemas.openxmlformats.org/package/2006/relationships"><Relationship Id="rId1" Type="http://schemas.openxmlformats.org/officeDocument/2006/relationships/hyperlink" Target="#&#26360;&#39006;&#19968;&#35239;!A1" /></Relationships>
</file>

<file path=xl/drawings/_rels/drawing42.xml.rels><?xml version="1.0" encoding="UTF-8"?><Relationships xmlns="http://schemas.openxmlformats.org/package/2006/relationships"><Relationship Id="rId1" Type="http://schemas.openxmlformats.org/officeDocument/2006/relationships/hyperlink" Target="#&#26360;&#39006;&#19968;&#35239;!A1"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27</xdr:col>
      <xdr:colOff>19050</xdr:colOff>
      <xdr:row>2</xdr:row>
      <xdr:rowOff>148590</xdr:rowOff>
    </xdr:from>
    <xdr:to xmlns:xdr="http://schemas.openxmlformats.org/drawingml/2006/spreadsheetDrawing">
      <xdr:col>34</xdr:col>
      <xdr:colOff>266700</xdr:colOff>
      <xdr:row>6</xdr:row>
      <xdr:rowOff>48260</xdr:rowOff>
    </xdr:to>
    <xdr:sp macro="" textlink="">
      <xdr:nvSpPr>
        <xdr:cNvPr id="2" name="正方形/長方形 1">
          <a:hlinkClick xmlns:r="http://schemas.openxmlformats.org/officeDocument/2006/relationships" r:id="rId1"/>
        </xdr:cNvPr>
        <xdr:cNvSpPr/>
      </xdr:nvSpPr>
      <xdr:spPr>
        <a:xfrm>
          <a:off x="8439150" y="491490"/>
          <a:ext cx="2381250" cy="66167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twoCellAnchor>
    <xdr:from xmlns:xdr="http://schemas.openxmlformats.org/drawingml/2006/spreadsheetDrawing">
      <xdr:col>1</xdr:col>
      <xdr:colOff>19050</xdr:colOff>
      <xdr:row>27</xdr:row>
      <xdr:rowOff>76200</xdr:rowOff>
    </xdr:from>
    <xdr:to xmlns:xdr="http://schemas.openxmlformats.org/drawingml/2006/spreadsheetDrawing">
      <xdr:col>3</xdr:col>
      <xdr:colOff>284480</xdr:colOff>
      <xdr:row>27</xdr:row>
      <xdr:rowOff>124460</xdr:rowOff>
    </xdr:to>
    <xdr:grpSp>
      <xdr:nvGrpSpPr>
        <xdr:cNvPr id="3" name="グループ化 3"/>
        <xdr:cNvGrpSpPr/>
      </xdr:nvGrpSpPr>
      <xdr:grpSpPr>
        <a:xfrm flipV="1">
          <a:off x="323850" y="4905375"/>
          <a:ext cx="875030" cy="48260"/>
          <a:chOff x="3661099" y="5365102"/>
          <a:chExt cx="382166" cy="55206"/>
        </a:xfrm>
      </xdr:grpSpPr>
      <xdr:cxnSp macro="">
        <xdr:nvCxnSpPr>
          <xdr:cNvPr id="4" name="直線コネクタ 4"/>
          <xdr:cNvCxnSpPr/>
        </xdr:nvCxnSpPr>
        <xdr:spPr>
          <a:xfrm>
            <a:off x="3664209" y="5365102"/>
            <a:ext cx="379056" cy="0"/>
          </a:xfrm>
          <a:prstGeom prst="straightConnector1">
            <a:avLst/>
          </a:prstGeom>
          <a:ln w="12700">
            <a:solidFill>
              <a:schemeClr val="tx1"/>
            </a:solidFill>
          </a:ln>
        </xdr:spPr>
        <xdr:style>
          <a:lnRef idx="2">
            <a:schemeClr val="accent1"/>
          </a:lnRef>
          <a:fillRef idx="0">
            <a:schemeClr val="accent1"/>
          </a:fillRef>
          <a:effectRef idx="1">
            <a:schemeClr val="accent1"/>
          </a:effectRef>
          <a:fontRef idx="minor">
            <a:schemeClr val="tx1"/>
          </a:fontRef>
        </xdr:style>
      </xdr:cxnSp>
      <xdr:cxnSp macro="">
        <xdr:nvCxnSpPr>
          <xdr:cNvPr id="5" name="直線コネクタ 5"/>
          <xdr:cNvCxnSpPr/>
        </xdr:nvCxnSpPr>
        <xdr:spPr>
          <a:xfrm>
            <a:off x="3661099" y="5420308"/>
            <a:ext cx="379056" cy="0"/>
          </a:xfrm>
          <a:prstGeom prst="straightConnector1">
            <a:avLst/>
          </a:prstGeom>
          <a:ln w="12700">
            <a:solidFill>
              <a:schemeClr val="tx1"/>
            </a:solidFill>
          </a:ln>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mlns:xdr="http://schemas.openxmlformats.org/drawingml/2006/spreadsheetDrawing">
      <xdr:col>4</xdr:col>
      <xdr:colOff>180975</xdr:colOff>
      <xdr:row>26</xdr:row>
      <xdr:rowOff>66675</xdr:rowOff>
    </xdr:from>
    <xdr:to xmlns:xdr="http://schemas.openxmlformats.org/drawingml/2006/spreadsheetDrawing">
      <xdr:col>6</xdr:col>
      <xdr:colOff>36830</xdr:colOff>
      <xdr:row>26</xdr:row>
      <xdr:rowOff>113665</xdr:rowOff>
    </xdr:to>
    <xdr:grpSp>
      <xdr:nvGrpSpPr>
        <xdr:cNvPr id="6" name="グループ化 6"/>
        <xdr:cNvGrpSpPr/>
      </xdr:nvGrpSpPr>
      <xdr:grpSpPr>
        <a:xfrm>
          <a:off x="1400175" y="4714875"/>
          <a:ext cx="465455" cy="46990"/>
          <a:chOff x="3661099" y="5365102"/>
          <a:chExt cx="382166" cy="55206"/>
        </a:xfrm>
      </xdr:grpSpPr>
      <xdr:cxnSp macro="">
        <xdr:nvCxnSpPr>
          <xdr:cNvPr id="7" name="直線コネクタ 7"/>
          <xdr:cNvCxnSpPr/>
        </xdr:nvCxnSpPr>
        <xdr:spPr>
          <a:xfrm>
            <a:off x="3664209" y="5365102"/>
            <a:ext cx="379056" cy="0"/>
          </a:xfrm>
          <a:prstGeom prst="straightConnector1">
            <a:avLst/>
          </a:prstGeom>
          <a:ln w="12700">
            <a:solidFill>
              <a:schemeClr val="tx1"/>
            </a:solidFill>
          </a:ln>
        </xdr:spPr>
        <xdr:style>
          <a:lnRef idx="2">
            <a:schemeClr val="accent1"/>
          </a:lnRef>
          <a:fillRef idx="0">
            <a:schemeClr val="accent1"/>
          </a:fillRef>
          <a:effectRef idx="1">
            <a:schemeClr val="accent1"/>
          </a:effectRef>
          <a:fontRef idx="minor">
            <a:schemeClr val="tx1"/>
          </a:fontRef>
        </xdr:style>
      </xdr:cxnSp>
      <xdr:cxnSp macro="">
        <xdr:nvCxnSpPr>
          <xdr:cNvPr id="8" name="直線コネクタ 8"/>
          <xdr:cNvCxnSpPr/>
        </xdr:nvCxnSpPr>
        <xdr:spPr>
          <a:xfrm>
            <a:off x="3661099" y="5420308"/>
            <a:ext cx="379056" cy="0"/>
          </a:xfrm>
          <a:prstGeom prst="straightConnector1">
            <a:avLst/>
          </a:prstGeom>
          <a:ln w="12700">
            <a:solidFill>
              <a:schemeClr val="tx1"/>
            </a:solidFill>
          </a:ln>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mlns:xdr="http://schemas.openxmlformats.org/drawingml/2006/spreadsheetDrawing">
      <xdr:col>0</xdr:col>
      <xdr:colOff>304800</xdr:colOff>
      <xdr:row>30</xdr:row>
      <xdr:rowOff>76835</xdr:rowOff>
    </xdr:from>
    <xdr:to xmlns:xdr="http://schemas.openxmlformats.org/drawingml/2006/spreadsheetDrawing">
      <xdr:col>5</xdr:col>
      <xdr:colOff>293370</xdr:colOff>
      <xdr:row>30</xdr:row>
      <xdr:rowOff>114935</xdr:rowOff>
    </xdr:to>
    <xdr:grpSp>
      <xdr:nvGrpSpPr>
        <xdr:cNvPr id="9" name="グループ化 9"/>
        <xdr:cNvGrpSpPr/>
      </xdr:nvGrpSpPr>
      <xdr:grpSpPr>
        <a:xfrm flipV="1">
          <a:off x="304800" y="5448935"/>
          <a:ext cx="1512570" cy="38100"/>
          <a:chOff x="3661099" y="5365102"/>
          <a:chExt cx="382166" cy="55206"/>
        </a:xfrm>
      </xdr:grpSpPr>
      <xdr:cxnSp macro="">
        <xdr:nvCxnSpPr>
          <xdr:cNvPr id="10" name="直線コネクタ 10"/>
          <xdr:cNvCxnSpPr/>
        </xdr:nvCxnSpPr>
        <xdr:spPr>
          <a:xfrm>
            <a:off x="3664209" y="5365102"/>
            <a:ext cx="379056" cy="0"/>
          </a:xfrm>
          <a:prstGeom prst="straightConnector1">
            <a:avLst/>
          </a:prstGeom>
          <a:ln w="12700">
            <a:solidFill>
              <a:schemeClr val="tx1"/>
            </a:solidFill>
          </a:ln>
        </xdr:spPr>
        <xdr:style>
          <a:lnRef idx="2">
            <a:schemeClr val="accent1"/>
          </a:lnRef>
          <a:fillRef idx="0">
            <a:schemeClr val="accent1"/>
          </a:fillRef>
          <a:effectRef idx="1">
            <a:schemeClr val="accent1"/>
          </a:effectRef>
          <a:fontRef idx="minor">
            <a:schemeClr val="tx1"/>
          </a:fontRef>
        </xdr:style>
      </xdr:cxnSp>
      <xdr:cxnSp macro="">
        <xdr:nvCxnSpPr>
          <xdr:cNvPr id="11" name="直線コネクタ 11"/>
          <xdr:cNvCxnSpPr/>
        </xdr:nvCxnSpPr>
        <xdr:spPr>
          <a:xfrm>
            <a:off x="3661099" y="5420308"/>
            <a:ext cx="379056" cy="0"/>
          </a:xfrm>
          <a:prstGeom prst="straightConnector1">
            <a:avLst/>
          </a:prstGeom>
          <a:ln w="12700">
            <a:solidFill>
              <a:schemeClr val="tx1"/>
            </a:solidFill>
          </a:ln>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mlns:xdr="http://schemas.openxmlformats.org/drawingml/2006/spreadsheetDrawing">
      <xdr:col>0</xdr:col>
      <xdr:colOff>295275</xdr:colOff>
      <xdr:row>33</xdr:row>
      <xdr:rowOff>76835</xdr:rowOff>
    </xdr:from>
    <xdr:to xmlns:xdr="http://schemas.openxmlformats.org/drawingml/2006/spreadsheetDrawing">
      <xdr:col>5</xdr:col>
      <xdr:colOff>283845</xdr:colOff>
      <xdr:row>33</xdr:row>
      <xdr:rowOff>114935</xdr:rowOff>
    </xdr:to>
    <xdr:grpSp>
      <xdr:nvGrpSpPr>
        <xdr:cNvPr id="12" name="グループ化 12"/>
        <xdr:cNvGrpSpPr/>
      </xdr:nvGrpSpPr>
      <xdr:grpSpPr>
        <a:xfrm flipV="1">
          <a:off x="295275" y="5991860"/>
          <a:ext cx="1512570" cy="38100"/>
          <a:chOff x="3661099" y="5365102"/>
          <a:chExt cx="382166" cy="55206"/>
        </a:xfrm>
      </xdr:grpSpPr>
      <xdr:cxnSp macro="">
        <xdr:nvCxnSpPr>
          <xdr:cNvPr id="13" name="直線コネクタ 13"/>
          <xdr:cNvCxnSpPr/>
        </xdr:nvCxnSpPr>
        <xdr:spPr>
          <a:xfrm>
            <a:off x="3664209" y="5365102"/>
            <a:ext cx="379056" cy="0"/>
          </a:xfrm>
          <a:prstGeom prst="straightConnector1">
            <a:avLst/>
          </a:prstGeom>
          <a:ln w="12700">
            <a:solidFill>
              <a:schemeClr val="tx1"/>
            </a:solidFill>
          </a:ln>
        </xdr:spPr>
        <xdr:style>
          <a:lnRef idx="2">
            <a:schemeClr val="accent1"/>
          </a:lnRef>
          <a:fillRef idx="0">
            <a:schemeClr val="accent1"/>
          </a:fillRef>
          <a:effectRef idx="1">
            <a:schemeClr val="accent1"/>
          </a:effectRef>
          <a:fontRef idx="minor">
            <a:schemeClr val="tx1"/>
          </a:fontRef>
        </xdr:style>
      </xdr:cxnSp>
      <xdr:cxnSp macro="">
        <xdr:nvCxnSpPr>
          <xdr:cNvPr id="14" name="直線コネクタ 14"/>
          <xdr:cNvCxnSpPr/>
        </xdr:nvCxnSpPr>
        <xdr:spPr>
          <a:xfrm>
            <a:off x="3661099" y="5420308"/>
            <a:ext cx="379056" cy="0"/>
          </a:xfrm>
          <a:prstGeom prst="straightConnector1">
            <a:avLst/>
          </a:prstGeom>
          <a:ln w="12700">
            <a:solidFill>
              <a:schemeClr val="tx1"/>
            </a:solidFill>
          </a:ln>
        </xdr:spPr>
        <xdr:style>
          <a:lnRef idx="2">
            <a:schemeClr val="accent1"/>
          </a:lnRef>
          <a:fillRef idx="0">
            <a:schemeClr val="accent1"/>
          </a:fillRef>
          <a:effectRef idx="1">
            <a:schemeClr val="accent1"/>
          </a:effectRef>
          <a:fontRef idx="minor">
            <a:schemeClr val="tx1"/>
          </a:fontRef>
        </xdr:style>
      </xdr:cxnSp>
    </xdr:grp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27</xdr:col>
      <xdr:colOff>0</xdr:colOff>
      <xdr:row>3</xdr:row>
      <xdr:rowOff>0</xdr:rowOff>
    </xdr:from>
    <xdr:to xmlns:xdr="http://schemas.openxmlformats.org/drawingml/2006/spreadsheetDrawing">
      <xdr:col>35</xdr:col>
      <xdr:colOff>247650</xdr:colOff>
      <xdr:row>6</xdr:row>
      <xdr:rowOff>132715</xdr:rowOff>
    </xdr:to>
    <xdr:sp macro="" textlink="">
      <xdr:nvSpPr>
        <xdr:cNvPr id="5" name="正方形/長方形 4">
          <a:hlinkClick xmlns:r="http://schemas.openxmlformats.org/officeDocument/2006/relationships" r:id="rId1"/>
        </xdr:cNvPr>
        <xdr:cNvSpPr/>
      </xdr:nvSpPr>
      <xdr:spPr>
        <a:xfrm>
          <a:off x="7230110" y="533400"/>
          <a:ext cx="2381250" cy="64706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13</xdr:col>
      <xdr:colOff>0</xdr:colOff>
      <xdr:row>2</xdr:row>
      <xdr:rowOff>0</xdr:rowOff>
    </xdr:from>
    <xdr:to xmlns:xdr="http://schemas.openxmlformats.org/drawingml/2006/spreadsheetDrawing">
      <xdr:col>15</xdr:col>
      <xdr:colOff>95250</xdr:colOff>
      <xdr:row>4</xdr:row>
      <xdr:rowOff>136525</xdr:rowOff>
    </xdr:to>
    <xdr:sp macro="" textlink="">
      <xdr:nvSpPr>
        <xdr:cNvPr id="2" name="正方形/長方形 1">
          <a:hlinkClick xmlns:r="http://schemas.openxmlformats.org/officeDocument/2006/relationships" r:id="rId1"/>
        </xdr:cNvPr>
        <xdr:cNvSpPr/>
      </xdr:nvSpPr>
      <xdr:spPr>
        <a:xfrm>
          <a:off x="8194040" y="352425"/>
          <a:ext cx="1619250" cy="48895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23</xdr:col>
      <xdr:colOff>85725</xdr:colOff>
      <xdr:row>1</xdr:row>
      <xdr:rowOff>0</xdr:rowOff>
    </xdr:from>
    <xdr:to xmlns:xdr="http://schemas.openxmlformats.org/drawingml/2006/spreadsheetDrawing">
      <xdr:col>32</xdr:col>
      <xdr:colOff>66675</xdr:colOff>
      <xdr:row>4</xdr:row>
      <xdr:rowOff>0</xdr:rowOff>
    </xdr:to>
    <xdr:sp macro="" textlink="">
      <xdr:nvSpPr>
        <xdr:cNvPr id="2" name="正方形/長方形 1">
          <a:hlinkClick xmlns:r="http://schemas.openxmlformats.org/officeDocument/2006/relationships" r:id="rId1"/>
        </xdr:cNvPr>
        <xdr:cNvSpPr/>
      </xdr:nvSpPr>
      <xdr:spPr>
        <a:xfrm>
          <a:off x="6528435" y="180975"/>
          <a:ext cx="2381250" cy="60007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twoCellAnchor>
    <xdr:from xmlns:xdr="http://schemas.openxmlformats.org/drawingml/2006/spreadsheetDrawing">
      <xdr:col>22</xdr:col>
      <xdr:colOff>219075</xdr:colOff>
      <xdr:row>10</xdr:row>
      <xdr:rowOff>144780</xdr:rowOff>
    </xdr:from>
    <xdr:to xmlns:xdr="http://schemas.openxmlformats.org/drawingml/2006/spreadsheetDrawing">
      <xdr:col>34</xdr:col>
      <xdr:colOff>238125</xdr:colOff>
      <xdr:row>16</xdr:row>
      <xdr:rowOff>266065</xdr:rowOff>
    </xdr:to>
    <xdr:sp macro="" textlink="">
      <xdr:nvSpPr>
        <xdr:cNvPr id="3" name="正方形/長方形 2"/>
        <xdr:cNvSpPr/>
      </xdr:nvSpPr>
      <xdr:spPr>
        <a:xfrm>
          <a:off x="6395085" y="2143125"/>
          <a:ext cx="3219450" cy="185483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200"/>
            <a:t>（様式について補足）</a:t>
          </a:r>
          <a:endParaRPr lang="en-US" altLang="ja-JP" sz="1200"/>
        </a:p>
        <a:p>
          <a:pPr algn="l"/>
          <a:endParaRPr lang="en-US" altLang="ja-JP" sz="1200"/>
        </a:p>
        <a:p>
          <a:pPr algn="l"/>
          <a:r>
            <a:rPr lang="ja-JP" altLang="en-US" sz="1200"/>
            <a:t>・従来の「工事種別」について、</a:t>
          </a:r>
          <a:r>
            <a:rPr lang="en-US" altLang="ja-JP" sz="1200"/>
            <a:t>【</a:t>
          </a:r>
          <a:r>
            <a:rPr lang="ja-JP" altLang="en-US" sz="1200"/>
            <a:t>費目</a:t>
          </a:r>
          <a:r>
            <a:rPr lang="en-US" altLang="ja-JP" sz="1200"/>
            <a:t>】</a:t>
          </a:r>
          <a:r>
            <a:rPr lang="ja-JP" altLang="en-US" sz="1200"/>
            <a:t>と</a:t>
          </a:r>
          <a:r>
            <a:rPr lang="en-US" altLang="ja-JP" sz="1200"/>
            <a:t>【</a:t>
          </a:r>
          <a:r>
            <a:rPr lang="ja-JP" altLang="en-US" sz="1200"/>
            <a:t>工種</a:t>
          </a:r>
          <a:r>
            <a:rPr lang="en-US" altLang="ja-JP" sz="1200"/>
            <a:t>】</a:t>
          </a:r>
          <a:r>
            <a:rPr lang="ja-JP" altLang="en-US" sz="1200"/>
            <a:t>にわけて記載してください。</a:t>
          </a:r>
          <a:endParaRPr lang="en-US" altLang="ja-JP" sz="1200"/>
        </a:p>
        <a:p>
          <a:pPr algn="l"/>
          <a:r>
            <a:rPr lang="ja-JP" altLang="en-US" sz="1200"/>
            <a:t>・</a:t>
          </a:r>
          <a:r>
            <a:rPr lang="en-US" altLang="ja-JP" sz="1200"/>
            <a:t>【</a:t>
          </a:r>
          <a:r>
            <a:rPr lang="ja-JP" altLang="en-US" sz="1200"/>
            <a:t>種別</a:t>
          </a:r>
          <a:r>
            <a:rPr lang="en-US" altLang="ja-JP" sz="1200"/>
            <a:t>】</a:t>
          </a:r>
          <a:r>
            <a:rPr lang="ja-JP" altLang="en-US" sz="1200"/>
            <a:t>、</a:t>
          </a:r>
          <a:r>
            <a:rPr lang="en-US" altLang="ja-JP" sz="1200"/>
            <a:t>【</a:t>
          </a:r>
          <a:r>
            <a:rPr lang="ja-JP" altLang="en-US" sz="1200"/>
            <a:t>細別</a:t>
          </a:r>
          <a:r>
            <a:rPr lang="en-US" altLang="ja-JP" sz="1200"/>
            <a:t>】</a:t>
          </a:r>
          <a:r>
            <a:rPr lang="ja-JP" altLang="en-US" sz="1200"/>
            <a:t>、</a:t>
          </a:r>
          <a:r>
            <a:rPr lang="en-US" altLang="ja-JP" sz="1200"/>
            <a:t>【</a:t>
          </a:r>
          <a:r>
            <a:rPr lang="ja-JP" altLang="en-US" sz="1200"/>
            <a:t>規格</a:t>
          </a:r>
          <a:r>
            <a:rPr lang="en-US" altLang="ja-JP" sz="1200"/>
            <a:t>】</a:t>
          </a:r>
          <a:r>
            <a:rPr lang="ja-JP" altLang="en-US" sz="1200"/>
            <a:t>の各欄は基本的には記載不要です。</a:t>
          </a:r>
          <a:endParaRPr lang="en-US" altLang="ja-JP" sz="1200"/>
        </a:p>
        <a:p>
          <a:pPr algn="l"/>
          <a:r>
            <a:rPr lang="ja-JP" altLang="en-US" sz="1200"/>
            <a:t>・</a:t>
          </a:r>
          <a:r>
            <a:rPr lang="en-US" altLang="ja-JP" sz="1200"/>
            <a:t>【</a:t>
          </a:r>
          <a:r>
            <a:rPr lang="ja-JP" altLang="en-US" sz="1200"/>
            <a:t>員数</a:t>
          </a:r>
          <a:r>
            <a:rPr lang="en-US" altLang="ja-JP" sz="1200"/>
            <a:t>】</a:t>
          </a:r>
          <a:r>
            <a:rPr lang="ja-JP" altLang="en-US" sz="1200"/>
            <a:t>は数量と同じ意味です。</a:t>
          </a:r>
          <a:endParaRPr lang="en-US" altLang="ja-JP" sz="1200"/>
        </a:p>
      </xdr:txBody>
    </xdr:sp>
    <xdr:clientData/>
  </xdr:twoCellAnchor>
  <xdr:twoCellAnchor>
    <xdr:from xmlns:xdr="http://schemas.openxmlformats.org/drawingml/2006/spreadsheetDrawing">
      <xdr:col>35</xdr:col>
      <xdr:colOff>0</xdr:colOff>
      <xdr:row>0</xdr:row>
      <xdr:rowOff>66675</xdr:rowOff>
    </xdr:from>
    <xdr:to xmlns:xdr="http://schemas.openxmlformats.org/drawingml/2006/spreadsheetDrawing">
      <xdr:col>37</xdr:col>
      <xdr:colOff>190500</xdr:colOff>
      <xdr:row>2</xdr:row>
      <xdr:rowOff>104775</xdr:rowOff>
    </xdr:to>
    <xdr:sp macro="" textlink="">
      <xdr:nvSpPr>
        <xdr:cNvPr id="4" name="正方形/長方形 3"/>
        <xdr:cNvSpPr/>
      </xdr:nvSpPr>
      <xdr:spPr>
        <a:xfrm>
          <a:off x="9643110" y="66675"/>
          <a:ext cx="723900" cy="40005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200">
              <a:solidFill>
                <a:srgbClr val="FF0000"/>
              </a:solidFill>
            </a:rPr>
            <a:t>記載例</a:t>
          </a:r>
          <a:endParaRPr lang="en-US" altLang="ja-JP" sz="1200">
            <a:solidFill>
              <a:srgbClr val="FF0000"/>
            </a:solidFill>
          </a:endParaRPr>
        </a:p>
      </xdr:txBody>
    </xdr:sp>
    <xdr:clientData/>
  </xdr:twoCellAnchor>
  <xdr:twoCellAnchor>
    <xdr:from xmlns:xdr="http://schemas.openxmlformats.org/drawingml/2006/spreadsheetDrawing">
      <xdr:col>46</xdr:col>
      <xdr:colOff>76200</xdr:colOff>
      <xdr:row>13</xdr:row>
      <xdr:rowOff>19050</xdr:rowOff>
    </xdr:from>
    <xdr:to xmlns:xdr="http://schemas.openxmlformats.org/drawingml/2006/spreadsheetDrawing">
      <xdr:col>51</xdr:col>
      <xdr:colOff>104775</xdr:colOff>
      <xdr:row>29</xdr:row>
      <xdr:rowOff>275590</xdr:rowOff>
    </xdr:to>
    <xdr:sp macro="" textlink="">
      <xdr:nvSpPr>
        <xdr:cNvPr id="5" name="正方形/長方形 4"/>
        <xdr:cNvSpPr/>
      </xdr:nvSpPr>
      <xdr:spPr>
        <a:xfrm>
          <a:off x="12653010" y="2722245"/>
          <a:ext cx="825500" cy="5742940"/>
        </a:xfrm>
        <a:prstGeom prst="rect">
          <a:avLst/>
        </a:prstGeom>
        <a:solidFill>
          <a:srgbClr val="00B0F0">
            <a:alpha val="30196"/>
          </a:srgb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ltLang="ja-JP" sz="1200" b="1">
            <a:solidFill>
              <a:schemeClr val="tx1"/>
            </a:solidFill>
          </a:endParaRPr>
        </a:p>
        <a:p>
          <a:pPr algn="l"/>
          <a:r>
            <a:rPr lang="ja-JP" altLang="en-US" sz="1200" b="1">
              <a:solidFill>
                <a:schemeClr val="tx1"/>
              </a:solidFill>
            </a:rPr>
            <a:t>「種別</a:t>
          </a:r>
          <a:endParaRPr lang="en-US" altLang="ja-JP" sz="1200" b="1">
            <a:solidFill>
              <a:schemeClr val="tx1"/>
            </a:solidFill>
          </a:endParaRPr>
        </a:p>
        <a:p>
          <a:pPr algn="l"/>
          <a:r>
            <a:rPr lang="ja-JP" altLang="en-US" sz="1200" b="1">
              <a:solidFill>
                <a:schemeClr val="tx1"/>
              </a:solidFill>
            </a:rPr>
            <a:t>　細別</a:t>
          </a:r>
          <a:endParaRPr lang="en-US" altLang="ja-JP" sz="1200" b="1">
            <a:solidFill>
              <a:schemeClr val="tx1"/>
            </a:solidFill>
          </a:endParaRPr>
        </a:p>
        <a:p>
          <a:pPr algn="l"/>
          <a:r>
            <a:rPr lang="ja-JP" altLang="en-US" sz="1200" b="1">
              <a:solidFill>
                <a:schemeClr val="tx1"/>
              </a:solidFill>
            </a:rPr>
            <a:t>　規格」については記載不要です。</a:t>
          </a:r>
          <a:endParaRPr lang="en-US" altLang="ja-JP" sz="1200" b="1">
            <a:solidFill>
              <a:schemeClr val="tx1"/>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10</xdr:row>
      <xdr:rowOff>9525</xdr:rowOff>
    </xdr:from>
    <xdr:to xmlns:xdr="http://schemas.openxmlformats.org/drawingml/2006/spreadsheetDrawing">
      <xdr:col>7</xdr:col>
      <xdr:colOff>171450</xdr:colOff>
      <xdr:row>14</xdr:row>
      <xdr:rowOff>0</xdr:rowOff>
    </xdr:to>
    <xdr:sp macro="" textlink="">
      <xdr:nvSpPr>
        <xdr:cNvPr id="2" name="Line 3"/>
        <xdr:cNvSpPr>
          <a:spLocks noChangeShapeType="1"/>
        </xdr:cNvSpPr>
      </xdr:nvSpPr>
      <xdr:spPr>
        <a:xfrm>
          <a:off x="0" y="1884045"/>
          <a:ext cx="1553845" cy="676275"/>
        </a:xfrm>
        <a:prstGeom prst="line">
          <a:avLst/>
        </a:prstGeom>
        <a:noFill/>
        <a:ln w="3175">
          <a:solidFill>
            <a:srgbClr val="000000"/>
          </a:solidFill>
          <a:round/>
          <a:headEnd/>
          <a:tailEnd/>
        </a:ln>
      </xdr:spPr>
    </xdr:sp>
    <xdr:clientData/>
  </xdr:twoCellAnchor>
  <xdr:twoCellAnchor>
    <xdr:from xmlns:xdr="http://schemas.openxmlformats.org/drawingml/2006/spreadsheetDrawing">
      <xdr:col>0</xdr:col>
      <xdr:colOff>0</xdr:colOff>
      <xdr:row>10</xdr:row>
      <xdr:rowOff>9525</xdr:rowOff>
    </xdr:from>
    <xdr:to xmlns:xdr="http://schemas.openxmlformats.org/drawingml/2006/spreadsheetDrawing">
      <xdr:col>8</xdr:col>
      <xdr:colOff>0</xdr:colOff>
      <xdr:row>12</xdr:row>
      <xdr:rowOff>0</xdr:rowOff>
    </xdr:to>
    <xdr:sp macro="" textlink="">
      <xdr:nvSpPr>
        <xdr:cNvPr id="3" name="Line 4"/>
        <xdr:cNvSpPr>
          <a:spLocks noChangeShapeType="1"/>
        </xdr:cNvSpPr>
      </xdr:nvSpPr>
      <xdr:spPr>
        <a:xfrm flipH="1" flipV="1">
          <a:off x="0" y="1884045"/>
          <a:ext cx="1579880" cy="333375"/>
        </a:xfrm>
        <a:prstGeom prst="line">
          <a:avLst/>
        </a:prstGeom>
        <a:noFill/>
        <a:ln w="3175">
          <a:solidFill>
            <a:srgbClr val="000000"/>
          </a:solidFill>
          <a:round/>
          <a:headEnd/>
          <a:tailEnd/>
        </a:ln>
      </xdr:spPr>
    </xdr:sp>
    <xdr:clientData/>
  </xdr:twoCellAnchor>
  <xdr:twoCellAnchor>
    <xdr:from xmlns:xdr="http://schemas.openxmlformats.org/drawingml/2006/spreadsheetDrawing">
      <xdr:col>46</xdr:col>
      <xdr:colOff>0</xdr:colOff>
      <xdr:row>1</xdr:row>
      <xdr:rowOff>0</xdr:rowOff>
    </xdr:from>
    <xdr:to xmlns:xdr="http://schemas.openxmlformats.org/drawingml/2006/spreadsheetDrawing">
      <xdr:col>56</xdr:col>
      <xdr:colOff>190500</xdr:colOff>
      <xdr:row>3</xdr:row>
      <xdr:rowOff>152400</xdr:rowOff>
    </xdr:to>
    <xdr:sp macro="" textlink="">
      <xdr:nvSpPr>
        <xdr:cNvPr id="4" name="正方形/長方形 3">
          <a:hlinkClick xmlns:r="http://schemas.openxmlformats.org/officeDocument/2006/relationships" r:id="rId1"/>
        </xdr:cNvPr>
        <xdr:cNvSpPr/>
      </xdr:nvSpPr>
      <xdr:spPr>
        <a:xfrm>
          <a:off x="9952990" y="171450"/>
          <a:ext cx="2348230" cy="655320"/>
        </a:xfrm>
        <a:prstGeom prst="rect">
          <a:avLst/>
        </a:prstGeom>
        <a:solidFill>
          <a:srgbClr val="156082"/>
        </a:solidFill>
        <a:ln w="19050" cap="flat" cmpd="sng" algn="ctr">
          <a:solidFill>
            <a:srgbClr val="156082">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en-US" sz="2400" b="0" i="0" u="none" strike="noStrike" kern="0" cap="none" spc="0" normalizeH="0" baseline="0" noProof="0">
              <a:ln>
                <a:noFill/>
              </a:ln>
              <a:solidFill>
                <a:sysClr val="window" lastClr="FFFFFF"/>
              </a:solidFill>
              <a:effectLst/>
              <a:uLnTx/>
              <a:uFillTx/>
              <a:latin typeface="Aptos Narrow"/>
              <a:ea typeface="游ゴシック"/>
              <a:cs typeface="+mn-cs"/>
            </a:rPr>
            <a:t>書類一覧へ戻る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10</xdr:row>
      <xdr:rowOff>9525</xdr:rowOff>
    </xdr:from>
    <xdr:to xmlns:xdr="http://schemas.openxmlformats.org/drawingml/2006/spreadsheetDrawing">
      <xdr:col>7</xdr:col>
      <xdr:colOff>171450</xdr:colOff>
      <xdr:row>14</xdr:row>
      <xdr:rowOff>0</xdr:rowOff>
    </xdr:to>
    <xdr:sp macro="" textlink="">
      <xdr:nvSpPr>
        <xdr:cNvPr id="2" name="Line 3"/>
        <xdr:cNvSpPr>
          <a:spLocks noChangeShapeType="1"/>
        </xdr:cNvSpPr>
      </xdr:nvSpPr>
      <xdr:spPr>
        <a:xfrm>
          <a:off x="0" y="1884045"/>
          <a:ext cx="1553845" cy="676275"/>
        </a:xfrm>
        <a:prstGeom prst="line">
          <a:avLst/>
        </a:prstGeom>
        <a:noFill/>
        <a:ln w="3175">
          <a:solidFill>
            <a:srgbClr val="000000"/>
          </a:solidFill>
          <a:round/>
          <a:headEnd/>
          <a:tailEnd/>
        </a:ln>
      </xdr:spPr>
    </xdr:sp>
    <xdr:clientData/>
  </xdr:twoCellAnchor>
  <xdr:twoCellAnchor>
    <xdr:from xmlns:xdr="http://schemas.openxmlformats.org/drawingml/2006/spreadsheetDrawing">
      <xdr:col>0</xdr:col>
      <xdr:colOff>0</xdr:colOff>
      <xdr:row>10</xdr:row>
      <xdr:rowOff>9525</xdr:rowOff>
    </xdr:from>
    <xdr:to xmlns:xdr="http://schemas.openxmlformats.org/drawingml/2006/spreadsheetDrawing">
      <xdr:col>8</xdr:col>
      <xdr:colOff>0</xdr:colOff>
      <xdr:row>12</xdr:row>
      <xdr:rowOff>0</xdr:rowOff>
    </xdr:to>
    <xdr:sp macro="" textlink="">
      <xdr:nvSpPr>
        <xdr:cNvPr id="3" name="Line 4"/>
        <xdr:cNvSpPr>
          <a:spLocks noChangeShapeType="1"/>
        </xdr:cNvSpPr>
      </xdr:nvSpPr>
      <xdr:spPr>
        <a:xfrm flipH="1" flipV="1">
          <a:off x="0" y="1884045"/>
          <a:ext cx="1579880" cy="333375"/>
        </a:xfrm>
        <a:prstGeom prst="line">
          <a:avLst/>
        </a:prstGeom>
        <a:noFill/>
        <a:ln w="3175">
          <a:solidFill>
            <a:srgbClr val="000000"/>
          </a:solidFill>
          <a:round/>
          <a:headEnd/>
          <a:tailEnd/>
        </a:ln>
      </xdr:spPr>
    </xdr:sp>
    <xdr:clientData/>
  </xdr:twoCellAnchor>
  <xdr:twoCellAnchor>
    <xdr:from xmlns:xdr="http://schemas.openxmlformats.org/drawingml/2006/spreadsheetDrawing">
      <xdr:col>46</xdr:col>
      <xdr:colOff>0</xdr:colOff>
      <xdr:row>1</xdr:row>
      <xdr:rowOff>0</xdr:rowOff>
    </xdr:from>
    <xdr:to xmlns:xdr="http://schemas.openxmlformats.org/drawingml/2006/spreadsheetDrawing">
      <xdr:col>56</xdr:col>
      <xdr:colOff>190500</xdr:colOff>
      <xdr:row>3</xdr:row>
      <xdr:rowOff>152400</xdr:rowOff>
    </xdr:to>
    <xdr:sp macro="" textlink="">
      <xdr:nvSpPr>
        <xdr:cNvPr id="4" name="正方形/長方形 3">
          <a:hlinkClick xmlns:r="http://schemas.openxmlformats.org/officeDocument/2006/relationships" r:id="rId1"/>
        </xdr:cNvPr>
        <xdr:cNvSpPr/>
      </xdr:nvSpPr>
      <xdr:spPr>
        <a:xfrm>
          <a:off x="9952990" y="171450"/>
          <a:ext cx="2348230" cy="65532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24</xdr:col>
      <xdr:colOff>38100</xdr:colOff>
      <xdr:row>43</xdr:row>
      <xdr:rowOff>10160</xdr:rowOff>
    </xdr:from>
    <xdr:to xmlns:xdr="http://schemas.openxmlformats.org/drawingml/2006/spreadsheetDrawing">
      <xdr:col>27</xdr:col>
      <xdr:colOff>114300</xdr:colOff>
      <xdr:row>47</xdr:row>
      <xdr:rowOff>66675</xdr:rowOff>
    </xdr:to>
    <xdr:sp macro="" textlink="">
      <xdr:nvSpPr>
        <xdr:cNvPr id="2" name="正方形/長方形 1"/>
        <xdr:cNvSpPr/>
      </xdr:nvSpPr>
      <xdr:spPr>
        <a:xfrm>
          <a:off x="7220585" y="9948545"/>
          <a:ext cx="990600" cy="1009015"/>
        </a:xfrm>
        <a:prstGeom prst="rect">
          <a:avLst/>
        </a:prstGeom>
        <a:noFill/>
        <a:ln>
          <a:solidFill>
            <a:sysClr val="windowText" lastClr="00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kumimoji="1" lang="ja-JP" altLang="en-US" sz="1100">
              <a:solidFill>
                <a:sysClr val="windowText" lastClr="000000"/>
              </a:solidFill>
            </a:rPr>
            <a:t>電子印鑑</a:t>
          </a:r>
        </a:p>
      </xdr:txBody>
    </xdr:sp>
    <xdr:clientData/>
  </xdr:twoCellAnchor>
  <xdr:twoCellAnchor>
    <xdr:from xmlns:xdr="http://schemas.openxmlformats.org/drawingml/2006/spreadsheetDrawing">
      <xdr:col>34</xdr:col>
      <xdr:colOff>0</xdr:colOff>
      <xdr:row>3</xdr:row>
      <xdr:rowOff>0</xdr:rowOff>
    </xdr:from>
    <xdr:to xmlns:xdr="http://schemas.openxmlformats.org/drawingml/2006/spreadsheetDrawing">
      <xdr:col>42</xdr:col>
      <xdr:colOff>95250</xdr:colOff>
      <xdr:row>5</xdr:row>
      <xdr:rowOff>158750</xdr:rowOff>
    </xdr:to>
    <xdr:sp macro="" textlink="">
      <xdr:nvSpPr>
        <xdr:cNvPr id="3" name="正方形/長方形 2">
          <a:hlinkClick xmlns:r="http://schemas.openxmlformats.org/officeDocument/2006/relationships" r:id="rId1"/>
        </xdr:cNvPr>
        <xdr:cNvSpPr/>
      </xdr:nvSpPr>
      <xdr:spPr>
        <a:xfrm>
          <a:off x="10187940" y="581025"/>
          <a:ext cx="2345690" cy="6350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3</xdr:col>
      <xdr:colOff>104775</xdr:colOff>
      <xdr:row>50</xdr:row>
      <xdr:rowOff>27305</xdr:rowOff>
    </xdr:from>
    <xdr:to xmlns:xdr="http://schemas.openxmlformats.org/drawingml/2006/spreadsheetDrawing">
      <xdr:col>4</xdr:col>
      <xdr:colOff>589915</xdr:colOff>
      <xdr:row>50</xdr:row>
      <xdr:rowOff>247015</xdr:rowOff>
    </xdr:to>
    <xdr:sp macro="" textlink="">
      <xdr:nvSpPr>
        <xdr:cNvPr id="2" name="テキスト ボックス 1"/>
        <xdr:cNvSpPr txBox="1"/>
      </xdr:nvSpPr>
      <xdr:spPr>
        <a:xfrm>
          <a:off x="2124075" y="10331450"/>
          <a:ext cx="1361440" cy="2197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solidFill>
                <a:srgbClr val="FF0000"/>
              </a:solidFill>
            </a:rPr>
            <a:t>就労予定延人数</a:t>
          </a:r>
        </a:p>
      </xdr:txBody>
    </xdr:sp>
    <xdr:clientData/>
  </xdr:twoCellAnchor>
  <xdr:twoCellAnchor>
    <xdr:from xmlns:xdr="http://schemas.openxmlformats.org/drawingml/2006/spreadsheetDrawing">
      <xdr:col>5</xdr:col>
      <xdr:colOff>609600</xdr:colOff>
      <xdr:row>50</xdr:row>
      <xdr:rowOff>27305</xdr:rowOff>
    </xdr:from>
    <xdr:to xmlns:xdr="http://schemas.openxmlformats.org/drawingml/2006/spreadsheetDrawing">
      <xdr:col>7</xdr:col>
      <xdr:colOff>304800</xdr:colOff>
      <xdr:row>50</xdr:row>
      <xdr:rowOff>244475</xdr:rowOff>
    </xdr:to>
    <xdr:sp macro="" textlink="">
      <xdr:nvSpPr>
        <xdr:cNvPr id="3" name="テキスト ボックス 2"/>
        <xdr:cNvSpPr txBox="1"/>
      </xdr:nvSpPr>
      <xdr:spPr>
        <a:xfrm>
          <a:off x="4381500" y="10331450"/>
          <a:ext cx="1447800" cy="2171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solidFill>
                <a:srgbClr val="FF0000"/>
              </a:solidFill>
            </a:rPr>
            <a:t>販売価格</a:t>
          </a:r>
        </a:p>
      </xdr:txBody>
    </xdr:sp>
    <xdr:clientData/>
  </xdr:twoCellAnchor>
  <xdr:twoCellAnchor>
    <xdr:from xmlns:xdr="http://schemas.openxmlformats.org/drawingml/2006/spreadsheetDrawing">
      <xdr:col>2</xdr:col>
      <xdr:colOff>638175</xdr:colOff>
      <xdr:row>50</xdr:row>
      <xdr:rowOff>219710</xdr:rowOff>
    </xdr:from>
    <xdr:to xmlns:xdr="http://schemas.openxmlformats.org/drawingml/2006/spreadsheetDrawing">
      <xdr:col>4</xdr:col>
      <xdr:colOff>316865</xdr:colOff>
      <xdr:row>50</xdr:row>
      <xdr:rowOff>471805</xdr:rowOff>
    </xdr:to>
    <xdr:sp macro="" textlink="">
      <xdr:nvSpPr>
        <xdr:cNvPr id="4" name="テキスト ボックス 3"/>
        <xdr:cNvSpPr txBox="1"/>
      </xdr:nvSpPr>
      <xdr:spPr>
        <a:xfrm>
          <a:off x="1781175" y="10523855"/>
          <a:ext cx="1431290" cy="252095"/>
        </a:xfrm>
        <a:prstGeom prst="rect">
          <a:avLst/>
        </a:prstGeom>
        <a:solidFill>
          <a:schemeClr val="lt1"/>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rgbClr val="FF0000"/>
              </a:solidFill>
            </a:rPr>
            <a:t>　　　　　　　</a:t>
          </a:r>
          <a:r>
            <a:rPr kumimoji="1" lang="ja-JP" altLang="en-US" sz="1100" baseline="0">
              <a:solidFill>
                <a:srgbClr val="FF0000"/>
              </a:solidFill>
            </a:rPr>
            <a:t> </a:t>
          </a:r>
          <a:r>
            <a:rPr kumimoji="1" lang="ja-JP" altLang="en-US" sz="1100">
              <a:solidFill>
                <a:srgbClr val="FF0000"/>
              </a:solidFill>
            </a:rPr>
            <a:t>人日</a:t>
          </a:r>
          <a:endParaRPr kumimoji="1" lang="ja-JP" altLang="en-US" sz="1100">
            <a:solidFill>
              <a:srgbClr val="FF0000"/>
            </a:solidFill>
          </a:endParaRPr>
        </a:p>
      </xdr:txBody>
    </xdr:sp>
    <xdr:clientData/>
  </xdr:twoCellAnchor>
  <xdr:twoCellAnchor>
    <xdr:from xmlns:xdr="http://schemas.openxmlformats.org/drawingml/2006/spreadsheetDrawing">
      <xdr:col>5</xdr:col>
      <xdr:colOff>228600</xdr:colOff>
      <xdr:row>50</xdr:row>
      <xdr:rowOff>219710</xdr:rowOff>
    </xdr:from>
    <xdr:to xmlns:xdr="http://schemas.openxmlformats.org/drawingml/2006/spreadsheetDrawing">
      <xdr:col>6</xdr:col>
      <xdr:colOff>697865</xdr:colOff>
      <xdr:row>50</xdr:row>
      <xdr:rowOff>471805</xdr:rowOff>
    </xdr:to>
    <xdr:sp macro="" textlink="">
      <xdr:nvSpPr>
        <xdr:cNvPr id="5" name="テキスト ボックス 4"/>
        <xdr:cNvSpPr txBox="1"/>
      </xdr:nvSpPr>
      <xdr:spPr>
        <a:xfrm>
          <a:off x="4000500" y="10523855"/>
          <a:ext cx="1345565" cy="252095"/>
        </a:xfrm>
        <a:prstGeom prst="rect">
          <a:avLst/>
        </a:prstGeom>
        <a:solidFill>
          <a:schemeClr val="lt1"/>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rgbClr val="FF0000"/>
              </a:solidFill>
            </a:rPr>
            <a:t>　　　　　　　　　円</a:t>
          </a:r>
        </a:p>
      </xdr:txBody>
    </xdr:sp>
    <xdr:clientData/>
  </xdr:twoCellAnchor>
  <xdr:twoCellAnchor>
    <xdr:from xmlns:xdr="http://schemas.openxmlformats.org/drawingml/2006/spreadsheetDrawing">
      <xdr:col>7</xdr:col>
      <xdr:colOff>686435</xdr:colOff>
      <xdr:row>50</xdr:row>
      <xdr:rowOff>219710</xdr:rowOff>
    </xdr:from>
    <xdr:to xmlns:xdr="http://schemas.openxmlformats.org/drawingml/2006/spreadsheetDrawing">
      <xdr:col>9</xdr:col>
      <xdr:colOff>365125</xdr:colOff>
      <xdr:row>50</xdr:row>
      <xdr:rowOff>471805</xdr:rowOff>
    </xdr:to>
    <xdr:sp macro="" textlink="">
      <xdr:nvSpPr>
        <xdr:cNvPr id="6" name="テキスト ボックス 5"/>
        <xdr:cNvSpPr txBox="1"/>
      </xdr:nvSpPr>
      <xdr:spPr>
        <a:xfrm>
          <a:off x="6210935" y="10523855"/>
          <a:ext cx="1431290" cy="252095"/>
        </a:xfrm>
        <a:prstGeom prst="rect">
          <a:avLst/>
        </a:prstGeom>
        <a:solidFill>
          <a:schemeClr val="lt1"/>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rgbClr val="FF0000"/>
              </a:solidFill>
            </a:rPr>
            <a:t>　　　　　　　　　円</a:t>
          </a:r>
        </a:p>
      </xdr:txBody>
    </xdr:sp>
    <xdr:clientData/>
  </xdr:twoCellAnchor>
  <xdr:twoCellAnchor>
    <xdr:from xmlns:xdr="http://schemas.openxmlformats.org/drawingml/2006/spreadsheetDrawing">
      <xdr:col>4</xdr:col>
      <xdr:colOff>552450</xdr:colOff>
      <xdr:row>50</xdr:row>
      <xdr:rowOff>219710</xdr:rowOff>
    </xdr:from>
    <xdr:to xmlns:xdr="http://schemas.openxmlformats.org/drawingml/2006/spreadsheetDrawing">
      <xdr:col>5</xdr:col>
      <xdr:colOff>133350</xdr:colOff>
      <xdr:row>50</xdr:row>
      <xdr:rowOff>513715</xdr:rowOff>
    </xdr:to>
    <xdr:sp macro="" textlink="">
      <xdr:nvSpPr>
        <xdr:cNvPr id="7" name="テキスト ボックス 6"/>
        <xdr:cNvSpPr txBox="1"/>
      </xdr:nvSpPr>
      <xdr:spPr>
        <a:xfrm>
          <a:off x="3448050" y="10523855"/>
          <a:ext cx="457200" cy="2940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000">
              <a:solidFill>
                <a:srgbClr val="FF0000"/>
              </a:solidFill>
            </a:rPr>
            <a:t>×</a:t>
          </a:r>
          <a:endParaRPr kumimoji="1" lang="ja-JP" altLang="en-US" sz="1000">
            <a:solidFill>
              <a:srgbClr val="FF0000"/>
            </a:solidFill>
          </a:endParaRPr>
        </a:p>
      </xdr:txBody>
    </xdr:sp>
    <xdr:clientData/>
  </xdr:twoCellAnchor>
  <xdr:twoCellAnchor>
    <xdr:from xmlns:xdr="http://schemas.openxmlformats.org/drawingml/2006/spreadsheetDrawing">
      <xdr:col>7</xdr:col>
      <xdr:colOff>142875</xdr:colOff>
      <xdr:row>50</xdr:row>
      <xdr:rowOff>219710</xdr:rowOff>
    </xdr:from>
    <xdr:to xmlns:xdr="http://schemas.openxmlformats.org/drawingml/2006/spreadsheetDrawing">
      <xdr:col>7</xdr:col>
      <xdr:colOff>513715</xdr:colOff>
      <xdr:row>50</xdr:row>
      <xdr:rowOff>513715</xdr:rowOff>
    </xdr:to>
    <xdr:sp macro="" textlink="">
      <xdr:nvSpPr>
        <xdr:cNvPr id="8" name="テキスト ボックス 7"/>
        <xdr:cNvSpPr txBox="1"/>
      </xdr:nvSpPr>
      <xdr:spPr>
        <a:xfrm>
          <a:off x="5667375" y="10523855"/>
          <a:ext cx="370840" cy="2940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mlns:xdr="http://schemas.openxmlformats.org/drawingml/2006/spreadsheetDrawing">
      <xdr:col>3</xdr:col>
      <xdr:colOff>104775</xdr:colOff>
      <xdr:row>52</xdr:row>
      <xdr:rowOff>38735</xdr:rowOff>
    </xdr:from>
    <xdr:to xmlns:xdr="http://schemas.openxmlformats.org/drawingml/2006/spreadsheetDrawing">
      <xdr:col>4</xdr:col>
      <xdr:colOff>589915</xdr:colOff>
      <xdr:row>52</xdr:row>
      <xdr:rowOff>252730</xdr:rowOff>
    </xdr:to>
    <xdr:sp macro="" textlink="">
      <xdr:nvSpPr>
        <xdr:cNvPr id="9" name="テキスト ボックス 8"/>
        <xdr:cNvSpPr txBox="1"/>
      </xdr:nvSpPr>
      <xdr:spPr>
        <a:xfrm>
          <a:off x="2124075" y="11181080"/>
          <a:ext cx="1361440" cy="2139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solidFill>
                <a:srgbClr val="FF0000"/>
              </a:solidFill>
            </a:rPr>
            <a:t>総工事費</a:t>
          </a:r>
        </a:p>
      </xdr:txBody>
    </xdr:sp>
    <xdr:clientData/>
  </xdr:twoCellAnchor>
  <xdr:twoCellAnchor>
    <xdr:from xmlns:xdr="http://schemas.openxmlformats.org/drawingml/2006/spreadsheetDrawing">
      <xdr:col>5</xdr:col>
      <xdr:colOff>28575</xdr:colOff>
      <xdr:row>52</xdr:row>
      <xdr:rowOff>38735</xdr:rowOff>
    </xdr:from>
    <xdr:to xmlns:xdr="http://schemas.openxmlformats.org/drawingml/2006/spreadsheetDrawing">
      <xdr:col>5</xdr:col>
      <xdr:colOff>742950</xdr:colOff>
      <xdr:row>52</xdr:row>
      <xdr:rowOff>252730</xdr:rowOff>
    </xdr:to>
    <xdr:sp macro="" textlink="">
      <xdr:nvSpPr>
        <xdr:cNvPr id="10" name="テキスト ボックス 9"/>
        <xdr:cNvSpPr txBox="1"/>
      </xdr:nvSpPr>
      <xdr:spPr>
        <a:xfrm>
          <a:off x="3800475" y="11181080"/>
          <a:ext cx="714375" cy="2139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solidFill>
                <a:srgbClr val="FF0000"/>
              </a:solidFill>
            </a:rPr>
            <a:t>購入率</a:t>
          </a:r>
        </a:p>
      </xdr:txBody>
    </xdr:sp>
    <xdr:clientData/>
  </xdr:twoCellAnchor>
  <xdr:twoCellAnchor>
    <xdr:from xmlns:xdr="http://schemas.openxmlformats.org/drawingml/2006/spreadsheetDrawing">
      <xdr:col>2</xdr:col>
      <xdr:colOff>638175</xdr:colOff>
      <xdr:row>52</xdr:row>
      <xdr:rowOff>249555</xdr:rowOff>
    </xdr:from>
    <xdr:to xmlns:xdr="http://schemas.openxmlformats.org/drawingml/2006/spreadsheetDrawing">
      <xdr:col>4</xdr:col>
      <xdr:colOff>316865</xdr:colOff>
      <xdr:row>52</xdr:row>
      <xdr:rowOff>498475</xdr:rowOff>
    </xdr:to>
    <xdr:sp macro="" textlink="">
      <xdr:nvSpPr>
        <xdr:cNvPr id="11" name="テキスト ボックス 10"/>
        <xdr:cNvSpPr txBox="1"/>
      </xdr:nvSpPr>
      <xdr:spPr>
        <a:xfrm>
          <a:off x="1781175" y="11391900"/>
          <a:ext cx="1431290" cy="248920"/>
        </a:xfrm>
        <a:prstGeom prst="rect">
          <a:avLst/>
        </a:prstGeom>
        <a:solidFill>
          <a:schemeClr val="lt1"/>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rgbClr val="FF0000"/>
              </a:solidFill>
            </a:rPr>
            <a:t>　　　　　　　　人日</a:t>
          </a:r>
        </a:p>
      </xdr:txBody>
    </xdr:sp>
    <xdr:clientData/>
  </xdr:twoCellAnchor>
  <xdr:twoCellAnchor>
    <xdr:from xmlns:xdr="http://schemas.openxmlformats.org/drawingml/2006/spreadsheetDrawing">
      <xdr:col>5</xdr:col>
      <xdr:colOff>0</xdr:colOff>
      <xdr:row>52</xdr:row>
      <xdr:rowOff>249555</xdr:rowOff>
    </xdr:from>
    <xdr:to xmlns:xdr="http://schemas.openxmlformats.org/drawingml/2006/spreadsheetDrawing">
      <xdr:col>5</xdr:col>
      <xdr:colOff>539750</xdr:colOff>
      <xdr:row>52</xdr:row>
      <xdr:rowOff>428625</xdr:rowOff>
    </xdr:to>
    <xdr:sp macro="" textlink="">
      <xdr:nvSpPr>
        <xdr:cNvPr id="12" name="テキスト ボックス 11"/>
        <xdr:cNvSpPr txBox="1"/>
      </xdr:nvSpPr>
      <xdr:spPr>
        <a:xfrm>
          <a:off x="3771900" y="11391900"/>
          <a:ext cx="539750" cy="179070"/>
        </a:xfrm>
        <a:prstGeom prst="rect">
          <a:avLst/>
        </a:prstGeom>
        <a:solidFill>
          <a:schemeClr val="lt1"/>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rgbClr val="FF0000"/>
              </a:solidFill>
            </a:rPr>
            <a:t>　　　　　　　　　</a:t>
          </a:r>
        </a:p>
      </xdr:txBody>
    </xdr:sp>
    <xdr:clientData/>
  </xdr:twoCellAnchor>
  <xdr:twoCellAnchor>
    <xdr:from xmlns:xdr="http://schemas.openxmlformats.org/drawingml/2006/spreadsheetDrawing">
      <xdr:col>7</xdr:col>
      <xdr:colOff>686435</xdr:colOff>
      <xdr:row>52</xdr:row>
      <xdr:rowOff>249555</xdr:rowOff>
    </xdr:from>
    <xdr:to xmlns:xdr="http://schemas.openxmlformats.org/drawingml/2006/spreadsheetDrawing">
      <xdr:col>9</xdr:col>
      <xdr:colOff>365125</xdr:colOff>
      <xdr:row>52</xdr:row>
      <xdr:rowOff>498475</xdr:rowOff>
    </xdr:to>
    <xdr:sp macro="" textlink="">
      <xdr:nvSpPr>
        <xdr:cNvPr id="13" name="テキスト ボックス 12"/>
        <xdr:cNvSpPr txBox="1"/>
      </xdr:nvSpPr>
      <xdr:spPr>
        <a:xfrm>
          <a:off x="6210935" y="11391900"/>
          <a:ext cx="1431290" cy="248920"/>
        </a:xfrm>
        <a:prstGeom prst="rect">
          <a:avLst/>
        </a:prstGeom>
        <a:solidFill>
          <a:schemeClr val="lt1"/>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rgbClr val="FF0000"/>
              </a:solidFill>
            </a:rPr>
            <a:t>　　　　　　　　　円</a:t>
          </a:r>
        </a:p>
      </xdr:txBody>
    </xdr:sp>
    <xdr:clientData/>
  </xdr:twoCellAnchor>
  <xdr:twoCellAnchor>
    <xdr:from xmlns:xdr="http://schemas.openxmlformats.org/drawingml/2006/spreadsheetDrawing">
      <xdr:col>4</xdr:col>
      <xdr:colOff>427990</xdr:colOff>
      <xdr:row>52</xdr:row>
      <xdr:rowOff>249555</xdr:rowOff>
    </xdr:from>
    <xdr:to xmlns:xdr="http://schemas.openxmlformats.org/drawingml/2006/spreadsheetDrawing">
      <xdr:col>5</xdr:col>
      <xdr:colOff>9525</xdr:colOff>
      <xdr:row>52</xdr:row>
      <xdr:rowOff>544195</xdr:rowOff>
    </xdr:to>
    <xdr:sp macro="" textlink="">
      <xdr:nvSpPr>
        <xdr:cNvPr id="14" name="テキスト ボックス 13"/>
        <xdr:cNvSpPr txBox="1"/>
      </xdr:nvSpPr>
      <xdr:spPr>
        <a:xfrm>
          <a:off x="3323590" y="11391900"/>
          <a:ext cx="457835" cy="2946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000">
              <a:solidFill>
                <a:srgbClr val="FF0000"/>
              </a:solidFill>
            </a:rPr>
            <a:t>×</a:t>
          </a:r>
          <a:endParaRPr kumimoji="1" lang="ja-JP" altLang="en-US" sz="1000">
            <a:solidFill>
              <a:srgbClr val="FF0000"/>
            </a:solidFill>
          </a:endParaRPr>
        </a:p>
      </xdr:txBody>
    </xdr:sp>
    <xdr:clientData/>
  </xdr:twoCellAnchor>
  <xdr:twoCellAnchor>
    <xdr:from xmlns:xdr="http://schemas.openxmlformats.org/drawingml/2006/spreadsheetDrawing">
      <xdr:col>7</xdr:col>
      <xdr:colOff>142875</xdr:colOff>
      <xdr:row>52</xdr:row>
      <xdr:rowOff>249555</xdr:rowOff>
    </xdr:from>
    <xdr:to xmlns:xdr="http://schemas.openxmlformats.org/drawingml/2006/spreadsheetDrawing">
      <xdr:col>7</xdr:col>
      <xdr:colOff>513715</xdr:colOff>
      <xdr:row>52</xdr:row>
      <xdr:rowOff>544195</xdr:rowOff>
    </xdr:to>
    <xdr:sp macro="" textlink="">
      <xdr:nvSpPr>
        <xdr:cNvPr id="15" name="テキスト ボックス 14"/>
        <xdr:cNvSpPr txBox="1"/>
      </xdr:nvSpPr>
      <xdr:spPr>
        <a:xfrm>
          <a:off x="5667375" y="11391900"/>
          <a:ext cx="370840" cy="2946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mlns:xdr="http://schemas.openxmlformats.org/drawingml/2006/spreadsheetDrawing">
      <xdr:col>6</xdr:col>
      <xdr:colOff>171450</xdr:colOff>
      <xdr:row>52</xdr:row>
      <xdr:rowOff>38735</xdr:rowOff>
    </xdr:from>
    <xdr:to xmlns:xdr="http://schemas.openxmlformats.org/drawingml/2006/spreadsheetDrawing">
      <xdr:col>7</xdr:col>
      <xdr:colOff>95250</xdr:colOff>
      <xdr:row>52</xdr:row>
      <xdr:rowOff>252730</xdr:rowOff>
    </xdr:to>
    <xdr:sp macro="" textlink="">
      <xdr:nvSpPr>
        <xdr:cNvPr id="16" name="テキスト ボックス 15"/>
        <xdr:cNvSpPr txBox="1"/>
      </xdr:nvSpPr>
      <xdr:spPr>
        <a:xfrm>
          <a:off x="4819650" y="11181080"/>
          <a:ext cx="800100" cy="2139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solidFill>
                <a:srgbClr val="FF0000"/>
              </a:solidFill>
            </a:rPr>
            <a:t>※</a:t>
          </a:r>
          <a:r>
            <a:rPr kumimoji="1" lang="ja-JP" altLang="en-US" sz="800">
              <a:solidFill>
                <a:srgbClr val="FF0000"/>
              </a:solidFill>
            </a:rPr>
            <a:t>加入率</a:t>
          </a:r>
        </a:p>
      </xdr:txBody>
    </xdr:sp>
    <xdr:clientData/>
  </xdr:twoCellAnchor>
  <xdr:twoCellAnchor>
    <xdr:from xmlns:xdr="http://schemas.openxmlformats.org/drawingml/2006/spreadsheetDrawing">
      <xdr:col>6</xdr:col>
      <xdr:colOff>189865</xdr:colOff>
      <xdr:row>52</xdr:row>
      <xdr:rowOff>249555</xdr:rowOff>
    </xdr:from>
    <xdr:to xmlns:xdr="http://schemas.openxmlformats.org/drawingml/2006/spreadsheetDrawing">
      <xdr:col>6</xdr:col>
      <xdr:colOff>730885</xdr:colOff>
      <xdr:row>52</xdr:row>
      <xdr:rowOff>428625</xdr:rowOff>
    </xdr:to>
    <xdr:sp macro="" textlink="">
      <xdr:nvSpPr>
        <xdr:cNvPr id="17" name="テキスト ボックス 16"/>
        <xdr:cNvSpPr txBox="1"/>
      </xdr:nvSpPr>
      <xdr:spPr>
        <a:xfrm>
          <a:off x="4838065" y="11391900"/>
          <a:ext cx="541020" cy="179070"/>
        </a:xfrm>
        <a:prstGeom prst="rect">
          <a:avLst/>
        </a:prstGeom>
        <a:solidFill>
          <a:schemeClr val="lt1"/>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ja-JP" altLang="en-US" sz="1100">
              <a:solidFill>
                <a:srgbClr val="FF0000"/>
              </a:solidFill>
            </a:rPr>
            <a:t>　 </a:t>
          </a:r>
          <a:r>
            <a:rPr kumimoji="1" lang="ja-JP" altLang="en-US" sz="800">
              <a:solidFill>
                <a:srgbClr val="FF0000"/>
              </a:solidFill>
            </a:rPr>
            <a:t>　％</a:t>
          </a:r>
          <a:r>
            <a:rPr kumimoji="1" lang="ja-JP" altLang="en-US" sz="1100">
              <a:solidFill>
                <a:srgbClr val="FF0000"/>
              </a:solidFill>
            </a:rPr>
            <a:t>　　　　　　</a:t>
          </a:r>
        </a:p>
      </xdr:txBody>
    </xdr:sp>
    <xdr:clientData/>
  </xdr:twoCellAnchor>
  <xdr:twoCellAnchor>
    <xdr:from xmlns:xdr="http://schemas.openxmlformats.org/drawingml/2006/spreadsheetDrawing">
      <xdr:col>5</xdr:col>
      <xdr:colOff>628650</xdr:colOff>
      <xdr:row>52</xdr:row>
      <xdr:rowOff>249555</xdr:rowOff>
    </xdr:from>
    <xdr:to xmlns:xdr="http://schemas.openxmlformats.org/drawingml/2006/spreadsheetDrawing">
      <xdr:col>6</xdr:col>
      <xdr:colOff>209550</xdr:colOff>
      <xdr:row>52</xdr:row>
      <xdr:rowOff>544195</xdr:rowOff>
    </xdr:to>
    <xdr:sp macro="" textlink="">
      <xdr:nvSpPr>
        <xdr:cNvPr id="18" name="テキスト ボックス 17"/>
        <xdr:cNvSpPr txBox="1"/>
      </xdr:nvSpPr>
      <xdr:spPr>
        <a:xfrm>
          <a:off x="4400550" y="11391900"/>
          <a:ext cx="457200" cy="2946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000">
              <a:solidFill>
                <a:srgbClr val="FF0000"/>
              </a:solidFill>
            </a:rPr>
            <a:t>×</a:t>
          </a:r>
          <a:endParaRPr kumimoji="1" lang="ja-JP" altLang="en-US" sz="1000">
            <a:solidFill>
              <a:srgbClr val="FF0000"/>
            </a:solidFill>
          </a:endParaRPr>
        </a:p>
      </xdr:txBody>
    </xdr:sp>
    <xdr:clientData/>
  </xdr:twoCellAnchor>
  <xdr:twoCellAnchor>
    <xdr:from xmlns:xdr="http://schemas.openxmlformats.org/drawingml/2006/spreadsheetDrawing">
      <xdr:col>4</xdr:col>
      <xdr:colOff>771525</xdr:colOff>
      <xdr:row>52</xdr:row>
      <xdr:rowOff>466725</xdr:rowOff>
    </xdr:from>
    <xdr:to xmlns:xdr="http://schemas.openxmlformats.org/drawingml/2006/spreadsheetDrawing">
      <xdr:col>5</xdr:col>
      <xdr:colOff>556895</xdr:colOff>
      <xdr:row>52</xdr:row>
      <xdr:rowOff>466725</xdr:rowOff>
    </xdr:to>
    <xdr:cxnSp macro="">
      <xdr:nvCxnSpPr>
        <xdr:cNvPr id="19" name="直線コネクタ 18"/>
        <xdr:cNvCxnSpPr/>
      </xdr:nvCxnSpPr>
      <xdr:spPr>
        <a:xfrm>
          <a:off x="3667125" y="11609070"/>
          <a:ext cx="661670" cy="0"/>
        </a:xfrm>
        <a:prstGeom prst="straightConnector1">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0</xdr:colOff>
      <xdr:row>52</xdr:row>
      <xdr:rowOff>417830</xdr:rowOff>
    </xdr:from>
    <xdr:to xmlns:xdr="http://schemas.openxmlformats.org/drawingml/2006/spreadsheetDrawing">
      <xdr:col>5</xdr:col>
      <xdr:colOff>571500</xdr:colOff>
      <xdr:row>52</xdr:row>
      <xdr:rowOff>677545</xdr:rowOff>
    </xdr:to>
    <xdr:sp macro="" textlink="">
      <xdr:nvSpPr>
        <xdr:cNvPr id="20" name="テキスト ボックス 19"/>
        <xdr:cNvSpPr txBox="1"/>
      </xdr:nvSpPr>
      <xdr:spPr>
        <a:xfrm>
          <a:off x="3771900" y="11560175"/>
          <a:ext cx="571500" cy="2597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100">
              <a:solidFill>
                <a:srgbClr val="FF0000"/>
              </a:solidFill>
            </a:rPr>
            <a:t>1,000</a:t>
          </a:r>
          <a:endParaRPr kumimoji="1" lang="ja-JP" altLang="en-US" sz="1100">
            <a:solidFill>
              <a:srgbClr val="FF0000"/>
            </a:solidFill>
          </a:endParaRPr>
        </a:p>
      </xdr:txBody>
    </xdr:sp>
    <xdr:clientData/>
  </xdr:twoCellAnchor>
  <xdr:twoCellAnchor>
    <xdr:from xmlns:xdr="http://schemas.openxmlformats.org/drawingml/2006/spreadsheetDrawing">
      <xdr:col>6</xdr:col>
      <xdr:colOff>209550</xdr:colOff>
      <xdr:row>52</xdr:row>
      <xdr:rowOff>466725</xdr:rowOff>
    </xdr:from>
    <xdr:to xmlns:xdr="http://schemas.openxmlformats.org/drawingml/2006/spreadsheetDrawing">
      <xdr:col>6</xdr:col>
      <xdr:colOff>785495</xdr:colOff>
      <xdr:row>52</xdr:row>
      <xdr:rowOff>466725</xdr:rowOff>
    </xdr:to>
    <xdr:cxnSp macro="">
      <xdr:nvCxnSpPr>
        <xdr:cNvPr id="21" name="直線コネクタ 20"/>
        <xdr:cNvCxnSpPr/>
      </xdr:nvCxnSpPr>
      <xdr:spPr>
        <a:xfrm>
          <a:off x="4857750" y="11609070"/>
          <a:ext cx="575945" cy="0"/>
        </a:xfrm>
        <a:prstGeom prst="straightConnector1">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xdr:col>
      <xdr:colOff>228600</xdr:colOff>
      <xdr:row>52</xdr:row>
      <xdr:rowOff>417830</xdr:rowOff>
    </xdr:from>
    <xdr:to xmlns:xdr="http://schemas.openxmlformats.org/drawingml/2006/spreadsheetDrawing">
      <xdr:col>7</xdr:col>
      <xdr:colOff>219075</xdr:colOff>
      <xdr:row>52</xdr:row>
      <xdr:rowOff>677545</xdr:rowOff>
    </xdr:to>
    <xdr:sp macro="" textlink="">
      <xdr:nvSpPr>
        <xdr:cNvPr id="22" name="テキスト ボックス 21"/>
        <xdr:cNvSpPr txBox="1"/>
      </xdr:nvSpPr>
      <xdr:spPr>
        <a:xfrm>
          <a:off x="4876800" y="11560175"/>
          <a:ext cx="866775" cy="2597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100">
              <a:solidFill>
                <a:srgbClr val="FF0000"/>
              </a:solidFill>
            </a:rPr>
            <a:t>70</a:t>
          </a:r>
          <a:r>
            <a:rPr kumimoji="1" lang="ja-JP" altLang="en-US" sz="1100">
              <a:solidFill>
                <a:srgbClr val="FF0000"/>
              </a:solidFill>
            </a:rPr>
            <a:t>　％</a:t>
          </a:r>
        </a:p>
      </xdr:txBody>
    </xdr:sp>
    <xdr:clientData/>
  </xdr:twoCellAnchor>
  <xdr:twoCellAnchor>
    <xdr:from xmlns:xdr="http://schemas.openxmlformats.org/drawingml/2006/spreadsheetDrawing">
      <xdr:col>13</xdr:col>
      <xdr:colOff>0</xdr:colOff>
      <xdr:row>4</xdr:row>
      <xdr:rowOff>0</xdr:rowOff>
    </xdr:from>
    <xdr:to xmlns:xdr="http://schemas.openxmlformats.org/drawingml/2006/spreadsheetDrawing">
      <xdr:col>16</xdr:col>
      <xdr:colOff>95250</xdr:colOff>
      <xdr:row>8</xdr:row>
      <xdr:rowOff>23495</xdr:rowOff>
    </xdr:to>
    <xdr:sp macro="" textlink="">
      <xdr:nvSpPr>
        <xdr:cNvPr id="23" name="正方形/長方形 22">
          <a:hlinkClick xmlns:r="http://schemas.openxmlformats.org/officeDocument/2006/relationships" r:id="rId1"/>
        </xdr:cNvPr>
        <xdr:cNvSpPr/>
      </xdr:nvSpPr>
      <xdr:spPr>
        <a:xfrm>
          <a:off x="10096500" y="962025"/>
          <a:ext cx="2381250" cy="67119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17</xdr:col>
      <xdr:colOff>0</xdr:colOff>
      <xdr:row>26</xdr:row>
      <xdr:rowOff>0</xdr:rowOff>
    </xdr:from>
    <xdr:to xmlns:xdr="http://schemas.openxmlformats.org/drawingml/2006/spreadsheetDrawing">
      <xdr:col>19</xdr:col>
      <xdr:colOff>133350</xdr:colOff>
      <xdr:row>27</xdr:row>
      <xdr:rowOff>58420</xdr:rowOff>
    </xdr:to>
    <xdr:sp macro="" textlink="">
      <xdr:nvSpPr>
        <xdr:cNvPr id="2" name="OptionButton1" hidden="1"/>
        <xdr:cNvSpPr/>
      </xdr:nvSpPr>
      <xdr:spPr>
        <a:xfrm>
          <a:off x="3357245" y="4876800"/>
          <a:ext cx="528320" cy="239395"/>
        </a:xfrm>
        <a:prstGeom prst="rect">
          <a:avLst/>
        </a:prstGeom>
        <a:noFill/>
        <a:ln>
          <a:noFill/>
        </a:ln>
      </xdr:spPr>
    </xdr:sp>
    <xdr:clientData/>
  </xdr:twoCellAnchor>
  <xdr:twoCellAnchor>
    <xdr:from xmlns:xdr="http://schemas.openxmlformats.org/drawingml/2006/spreadsheetDrawing">
      <xdr:col>20</xdr:col>
      <xdr:colOff>0</xdr:colOff>
      <xdr:row>26</xdr:row>
      <xdr:rowOff>0</xdr:rowOff>
    </xdr:from>
    <xdr:to xmlns:xdr="http://schemas.openxmlformats.org/drawingml/2006/spreadsheetDrawing">
      <xdr:col>22</xdr:col>
      <xdr:colOff>133350</xdr:colOff>
      <xdr:row>27</xdr:row>
      <xdr:rowOff>58420</xdr:rowOff>
    </xdr:to>
    <xdr:sp macro="" textlink="">
      <xdr:nvSpPr>
        <xdr:cNvPr id="3" name="OptionButton2" hidden="1"/>
        <xdr:cNvSpPr/>
      </xdr:nvSpPr>
      <xdr:spPr>
        <a:xfrm>
          <a:off x="3949700" y="4876800"/>
          <a:ext cx="528320" cy="239395"/>
        </a:xfrm>
        <a:prstGeom prst="rect">
          <a:avLst/>
        </a:prstGeom>
        <a:noFill/>
        <a:ln>
          <a:noFill/>
        </a:ln>
      </xdr:spPr>
    </xdr:sp>
    <xdr:clientData/>
  </xdr:twoCellAnchor>
  <xdr:twoCellAnchor>
    <xdr:from xmlns:xdr="http://schemas.openxmlformats.org/drawingml/2006/spreadsheetDrawing">
      <xdr:col>37</xdr:col>
      <xdr:colOff>0</xdr:colOff>
      <xdr:row>2</xdr:row>
      <xdr:rowOff>0</xdr:rowOff>
    </xdr:from>
    <xdr:to xmlns:xdr="http://schemas.openxmlformats.org/drawingml/2006/spreadsheetDrawing">
      <xdr:col>48</xdr:col>
      <xdr:colOff>180975</xdr:colOff>
      <xdr:row>3</xdr:row>
      <xdr:rowOff>304800</xdr:rowOff>
    </xdr:to>
    <xdr:sp macro="" textlink="">
      <xdr:nvSpPr>
        <xdr:cNvPr id="4" name="正方形/長方形 3">
          <a:hlinkClick xmlns:r="http://schemas.openxmlformats.org/officeDocument/2006/relationships" r:id="rId1"/>
        </xdr:cNvPr>
        <xdr:cNvSpPr/>
      </xdr:nvSpPr>
      <xdr:spPr>
        <a:xfrm>
          <a:off x="7306945" y="361950"/>
          <a:ext cx="2353310" cy="47625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twoCellAnchor>
    <xdr:from xmlns:xdr="http://schemas.openxmlformats.org/drawingml/2006/spreadsheetDrawing">
      <xdr:col>38</xdr:col>
      <xdr:colOff>0</xdr:colOff>
      <xdr:row>35</xdr:row>
      <xdr:rowOff>0</xdr:rowOff>
    </xdr:from>
    <xdr:to xmlns:xdr="http://schemas.openxmlformats.org/drawingml/2006/spreadsheetDrawing">
      <xdr:col>49</xdr:col>
      <xdr:colOff>66675</xdr:colOff>
      <xdr:row>39</xdr:row>
      <xdr:rowOff>95885</xdr:rowOff>
    </xdr:to>
    <xdr:sp macro="" textlink="">
      <xdr:nvSpPr>
        <xdr:cNvPr id="5" name="正方形/長方形 4"/>
        <xdr:cNvSpPr/>
      </xdr:nvSpPr>
      <xdr:spPr>
        <a:xfrm>
          <a:off x="7504430" y="6505575"/>
          <a:ext cx="2239010" cy="81978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t>振込指定コード番号は県工事では不要です。</a:t>
          </a:r>
          <a:endParaRPr kumimoji="1" lang="en-US" altLang="ja-JP" sz="1200"/>
        </a:p>
      </xdr:txBody>
    </xdr:sp>
    <xdr:clientData/>
  </xdr:twoCellAnchor>
  <xdr:twoCellAnchor>
    <xdr:from xmlns:xdr="http://schemas.openxmlformats.org/drawingml/2006/spreadsheetDrawing">
      <xdr:col>20</xdr:col>
      <xdr:colOff>45085</xdr:colOff>
      <xdr:row>26</xdr:row>
      <xdr:rowOff>59690</xdr:rowOff>
    </xdr:from>
    <xdr:to xmlns:xdr="http://schemas.openxmlformats.org/drawingml/2006/spreadsheetDrawing">
      <xdr:col>22</xdr:col>
      <xdr:colOff>57785</xdr:colOff>
      <xdr:row>26</xdr:row>
      <xdr:rowOff>115570</xdr:rowOff>
    </xdr:to>
    <xdr:grpSp>
      <xdr:nvGrpSpPr>
        <xdr:cNvPr id="6" name="グループ化 5"/>
        <xdr:cNvGrpSpPr/>
      </xdr:nvGrpSpPr>
      <xdr:grpSpPr>
        <a:xfrm>
          <a:off x="3994785" y="4936490"/>
          <a:ext cx="407670" cy="55880"/>
          <a:chOff x="3661099" y="5365102"/>
          <a:chExt cx="382166" cy="55206"/>
        </a:xfrm>
      </xdr:grpSpPr>
      <xdr:cxnSp macro="">
        <xdr:nvCxnSpPr>
          <xdr:cNvPr id="7" name="直線コネクタ 6"/>
          <xdr:cNvCxnSpPr/>
        </xdr:nvCxnSpPr>
        <xdr:spPr>
          <a:xfrm>
            <a:off x="3664209" y="5365102"/>
            <a:ext cx="379056" cy="0"/>
          </a:xfrm>
          <a:prstGeom prst="straightConnector1">
            <a:avLst/>
          </a:prstGeom>
          <a:ln w="12700">
            <a:solidFill>
              <a:schemeClr val="tx1"/>
            </a:solidFill>
          </a:ln>
        </xdr:spPr>
        <xdr:style>
          <a:lnRef idx="2">
            <a:schemeClr val="accent1"/>
          </a:lnRef>
          <a:fillRef idx="0">
            <a:schemeClr val="accent1"/>
          </a:fillRef>
          <a:effectRef idx="1">
            <a:schemeClr val="accent1"/>
          </a:effectRef>
          <a:fontRef idx="minor">
            <a:schemeClr val="tx1"/>
          </a:fontRef>
        </xdr:style>
      </xdr:cxnSp>
      <xdr:cxnSp macro="">
        <xdr:nvCxnSpPr>
          <xdr:cNvPr id="8" name="直線コネクタ 7"/>
          <xdr:cNvCxnSpPr/>
        </xdr:nvCxnSpPr>
        <xdr:spPr>
          <a:xfrm>
            <a:off x="3661099" y="5420308"/>
            <a:ext cx="379056" cy="0"/>
          </a:xfrm>
          <a:prstGeom prst="straightConnector1">
            <a:avLst/>
          </a:prstGeom>
          <a:ln w="12700">
            <a:solidFill>
              <a:schemeClr val="tx1"/>
            </a:solidFill>
          </a:ln>
        </xdr:spPr>
        <xdr:style>
          <a:lnRef idx="2">
            <a:schemeClr val="accent1"/>
          </a:lnRef>
          <a:fillRef idx="0">
            <a:schemeClr val="accent1"/>
          </a:fillRef>
          <a:effectRef idx="1">
            <a:schemeClr val="accent1"/>
          </a:effectRef>
          <a:fontRef idx="minor">
            <a:schemeClr val="tx1"/>
          </a:fontRef>
        </xdr:style>
      </xdr:cxnSp>
    </xdr:grp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17</xdr:col>
      <xdr:colOff>0</xdr:colOff>
      <xdr:row>30</xdr:row>
      <xdr:rowOff>0</xdr:rowOff>
    </xdr:from>
    <xdr:to xmlns:xdr="http://schemas.openxmlformats.org/drawingml/2006/spreadsheetDrawing">
      <xdr:col>19</xdr:col>
      <xdr:colOff>133350</xdr:colOff>
      <xdr:row>31</xdr:row>
      <xdr:rowOff>58420</xdr:rowOff>
    </xdr:to>
    <xdr:sp macro="" textlink="">
      <xdr:nvSpPr>
        <xdr:cNvPr id="2" name="OptionButton1" hidden="1"/>
        <xdr:cNvSpPr/>
      </xdr:nvSpPr>
      <xdr:spPr>
        <a:xfrm>
          <a:off x="3359785" y="5135880"/>
          <a:ext cx="528320" cy="239395"/>
        </a:xfrm>
        <a:prstGeom prst="rect">
          <a:avLst/>
        </a:prstGeom>
        <a:noFill/>
        <a:ln>
          <a:noFill/>
        </a:ln>
      </xdr:spPr>
    </xdr:sp>
    <xdr:clientData/>
  </xdr:twoCellAnchor>
  <xdr:twoCellAnchor>
    <xdr:from xmlns:xdr="http://schemas.openxmlformats.org/drawingml/2006/spreadsheetDrawing">
      <xdr:col>20</xdr:col>
      <xdr:colOff>0</xdr:colOff>
      <xdr:row>30</xdr:row>
      <xdr:rowOff>0</xdr:rowOff>
    </xdr:from>
    <xdr:to xmlns:xdr="http://schemas.openxmlformats.org/drawingml/2006/spreadsheetDrawing">
      <xdr:col>22</xdr:col>
      <xdr:colOff>133350</xdr:colOff>
      <xdr:row>31</xdr:row>
      <xdr:rowOff>58420</xdr:rowOff>
    </xdr:to>
    <xdr:sp macro="" textlink="">
      <xdr:nvSpPr>
        <xdr:cNvPr id="3" name="OptionButton2" hidden="1"/>
        <xdr:cNvSpPr/>
      </xdr:nvSpPr>
      <xdr:spPr>
        <a:xfrm>
          <a:off x="3952240" y="5135880"/>
          <a:ext cx="528320" cy="239395"/>
        </a:xfrm>
        <a:prstGeom prst="rect">
          <a:avLst/>
        </a:prstGeom>
        <a:noFill/>
        <a:ln>
          <a:noFill/>
        </a:ln>
      </xdr:spPr>
    </xdr:sp>
    <xdr:clientData/>
  </xdr:twoCellAnchor>
  <xdr:twoCellAnchor>
    <xdr:from xmlns:xdr="http://schemas.openxmlformats.org/drawingml/2006/spreadsheetDrawing">
      <xdr:col>37</xdr:col>
      <xdr:colOff>0</xdr:colOff>
      <xdr:row>2</xdr:row>
      <xdr:rowOff>0</xdr:rowOff>
    </xdr:from>
    <xdr:to xmlns:xdr="http://schemas.openxmlformats.org/drawingml/2006/spreadsheetDrawing">
      <xdr:col>48</xdr:col>
      <xdr:colOff>180975</xdr:colOff>
      <xdr:row>3</xdr:row>
      <xdr:rowOff>304800</xdr:rowOff>
    </xdr:to>
    <xdr:sp macro="" textlink="">
      <xdr:nvSpPr>
        <xdr:cNvPr id="4" name="正方形/長方形 3">
          <a:hlinkClick xmlns:r="http://schemas.openxmlformats.org/officeDocument/2006/relationships" r:id="rId1"/>
        </xdr:cNvPr>
        <xdr:cNvSpPr/>
      </xdr:nvSpPr>
      <xdr:spPr>
        <a:xfrm>
          <a:off x="7309485" y="361950"/>
          <a:ext cx="2353310" cy="47625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twoCellAnchor>
    <xdr:from xmlns:xdr="http://schemas.openxmlformats.org/drawingml/2006/spreadsheetDrawing">
      <xdr:col>36</xdr:col>
      <xdr:colOff>161925</xdr:colOff>
      <xdr:row>17</xdr:row>
      <xdr:rowOff>161925</xdr:rowOff>
    </xdr:from>
    <xdr:to xmlns:xdr="http://schemas.openxmlformats.org/drawingml/2006/spreadsheetDrawing">
      <xdr:col>50</xdr:col>
      <xdr:colOff>57150</xdr:colOff>
      <xdr:row>26</xdr:row>
      <xdr:rowOff>116205</xdr:rowOff>
    </xdr:to>
    <xdr:sp macro="" textlink="">
      <xdr:nvSpPr>
        <xdr:cNvPr id="6" name="正方形/長方形 5"/>
        <xdr:cNvSpPr/>
      </xdr:nvSpPr>
      <xdr:spPr>
        <a:xfrm>
          <a:off x="7273925" y="3135630"/>
          <a:ext cx="2660015" cy="139255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t>インボイス対応が必要な場合はこちらの様式を使用してください。</a:t>
          </a:r>
          <a:endParaRPr kumimoji="1" lang="en-US" altLang="ja-JP" sz="1200"/>
        </a:p>
        <a:p>
          <a:pPr algn="l"/>
          <a:r>
            <a:rPr kumimoji="1" lang="en-US" altLang="ja-JP" sz="1200"/>
            <a:t>※渋川市</a:t>
          </a:r>
          <a:r>
            <a:rPr kumimoji="1" lang="ja-JP" altLang="en-US" sz="1200"/>
            <a:t>（一般会計）に提出する請求書についてはインボイス対応不要です。</a:t>
          </a:r>
          <a:endParaRPr kumimoji="1" lang="en-US" altLang="ja-JP" sz="1200"/>
        </a:p>
      </xdr:txBody>
    </xdr:sp>
    <xdr:clientData/>
  </xdr:twoCellAnchor>
  <xdr:twoCellAnchor>
    <xdr:from xmlns:xdr="http://schemas.openxmlformats.org/drawingml/2006/spreadsheetDrawing">
      <xdr:col>37</xdr:col>
      <xdr:colOff>76200</xdr:colOff>
      <xdr:row>38</xdr:row>
      <xdr:rowOff>106680</xdr:rowOff>
    </xdr:from>
    <xdr:to xmlns:xdr="http://schemas.openxmlformats.org/drawingml/2006/spreadsheetDrawing">
      <xdr:col>48</xdr:col>
      <xdr:colOff>142875</xdr:colOff>
      <xdr:row>43</xdr:row>
      <xdr:rowOff>28575</xdr:rowOff>
    </xdr:to>
    <xdr:sp macro="" textlink="">
      <xdr:nvSpPr>
        <xdr:cNvPr id="7" name="正方形/長方形 6"/>
        <xdr:cNvSpPr/>
      </xdr:nvSpPr>
      <xdr:spPr>
        <a:xfrm>
          <a:off x="7385685" y="6690360"/>
          <a:ext cx="2239010" cy="75057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t>振込指定コード番号は県工事では入力不要です。</a:t>
          </a:r>
          <a:endParaRPr kumimoji="1" lang="en-US" altLang="ja-JP" sz="1200"/>
        </a:p>
      </xdr:txBody>
    </xdr:sp>
    <xdr:clientData/>
  </xdr:twoCellAnchor>
  <xdr:twoCellAnchor>
    <xdr:from xmlns:xdr="http://schemas.openxmlformats.org/drawingml/2006/spreadsheetDrawing">
      <xdr:col>17</xdr:col>
      <xdr:colOff>0</xdr:colOff>
      <xdr:row>30</xdr:row>
      <xdr:rowOff>0</xdr:rowOff>
    </xdr:from>
    <xdr:to xmlns:xdr="http://schemas.openxmlformats.org/drawingml/2006/spreadsheetDrawing">
      <xdr:col>19</xdr:col>
      <xdr:colOff>133350</xdr:colOff>
      <xdr:row>31</xdr:row>
      <xdr:rowOff>58420</xdr:rowOff>
    </xdr:to>
    <xdr:sp macro="" textlink="">
      <xdr:nvSpPr>
        <xdr:cNvPr id="5" name="OptionButton1" hidden="1"/>
        <xdr:cNvSpPr/>
      </xdr:nvSpPr>
      <xdr:spPr>
        <a:xfrm>
          <a:off x="3359785" y="5135880"/>
          <a:ext cx="528320" cy="239395"/>
        </a:xfrm>
        <a:prstGeom prst="rect">
          <a:avLst/>
        </a:prstGeom>
        <a:noFill/>
        <a:ln>
          <a:noFill/>
        </a:ln>
      </xdr:spPr>
    </xdr:sp>
    <xdr:clientData/>
  </xdr:twoCellAnchor>
  <xdr:twoCellAnchor>
    <xdr:from xmlns:xdr="http://schemas.openxmlformats.org/drawingml/2006/spreadsheetDrawing">
      <xdr:col>20</xdr:col>
      <xdr:colOff>0</xdr:colOff>
      <xdr:row>30</xdr:row>
      <xdr:rowOff>0</xdr:rowOff>
    </xdr:from>
    <xdr:to xmlns:xdr="http://schemas.openxmlformats.org/drawingml/2006/spreadsheetDrawing">
      <xdr:col>22</xdr:col>
      <xdr:colOff>133350</xdr:colOff>
      <xdr:row>31</xdr:row>
      <xdr:rowOff>58420</xdr:rowOff>
    </xdr:to>
    <xdr:sp macro="" textlink="">
      <xdr:nvSpPr>
        <xdr:cNvPr id="8" name="OptionButton2" hidden="1"/>
        <xdr:cNvSpPr/>
      </xdr:nvSpPr>
      <xdr:spPr>
        <a:xfrm>
          <a:off x="3952240" y="5135880"/>
          <a:ext cx="528320" cy="239395"/>
        </a:xfrm>
        <a:prstGeom prst="rect">
          <a:avLst/>
        </a:prstGeom>
        <a:noFill/>
        <a:ln>
          <a:noFill/>
        </a:ln>
      </xdr:spPr>
    </xdr:sp>
    <xdr:clientData/>
  </xdr:twoCellAnchor>
  <xdr:twoCellAnchor>
    <xdr:from xmlns:xdr="http://schemas.openxmlformats.org/drawingml/2006/spreadsheetDrawing">
      <xdr:col>20</xdr:col>
      <xdr:colOff>45085</xdr:colOff>
      <xdr:row>30</xdr:row>
      <xdr:rowOff>59690</xdr:rowOff>
    </xdr:from>
    <xdr:to xmlns:xdr="http://schemas.openxmlformats.org/drawingml/2006/spreadsheetDrawing">
      <xdr:col>22</xdr:col>
      <xdr:colOff>57785</xdr:colOff>
      <xdr:row>30</xdr:row>
      <xdr:rowOff>115570</xdr:rowOff>
    </xdr:to>
    <xdr:grpSp>
      <xdr:nvGrpSpPr>
        <xdr:cNvPr id="9" name="グループ化 8"/>
        <xdr:cNvGrpSpPr/>
      </xdr:nvGrpSpPr>
      <xdr:grpSpPr>
        <a:xfrm>
          <a:off x="3997325" y="5195570"/>
          <a:ext cx="407670" cy="55880"/>
          <a:chOff x="3661099" y="5365102"/>
          <a:chExt cx="382166" cy="55206"/>
        </a:xfrm>
      </xdr:grpSpPr>
      <xdr:cxnSp macro="">
        <xdr:nvCxnSpPr>
          <xdr:cNvPr id="10" name="直線コネクタ 9"/>
          <xdr:cNvCxnSpPr/>
        </xdr:nvCxnSpPr>
        <xdr:spPr>
          <a:xfrm>
            <a:off x="3664209" y="5365102"/>
            <a:ext cx="379056" cy="0"/>
          </a:xfrm>
          <a:prstGeom prst="straightConnector1">
            <a:avLst/>
          </a:prstGeom>
          <a:ln w="12700">
            <a:solidFill>
              <a:schemeClr val="tx1"/>
            </a:solidFill>
          </a:ln>
        </xdr:spPr>
        <xdr:style>
          <a:lnRef idx="2">
            <a:schemeClr val="accent1"/>
          </a:lnRef>
          <a:fillRef idx="0">
            <a:schemeClr val="accent1"/>
          </a:fillRef>
          <a:effectRef idx="1">
            <a:schemeClr val="accent1"/>
          </a:effectRef>
          <a:fontRef idx="minor">
            <a:schemeClr val="tx1"/>
          </a:fontRef>
        </xdr:style>
      </xdr:cxnSp>
      <xdr:cxnSp macro="">
        <xdr:nvCxnSpPr>
          <xdr:cNvPr id="11" name="直線コネクタ 10"/>
          <xdr:cNvCxnSpPr/>
        </xdr:nvCxnSpPr>
        <xdr:spPr>
          <a:xfrm>
            <a:off x="3661099" y="5420308"/>
            <a:ext cx="379056" cy="0"/>
          </a:xfrm>
          <a:prstGeom prst="straightConnector1">
            <a:avLst/>
          </a:prstGeom>
          <a:ln w="12700">
            <a:solidFill>
              <a:schemeClr val="tx1"/>
            </a:solidFill>
          </a:ln>
        </xdr:spPr>
        <xdr:style>
          <a:lnRef idx="2">
            <a:schemeClr val="accent1"/>
          </a:lnRef>
          <a:fillRef idx="0">
            <a:schemeClr val="accent1"/>
          </a:fillRef>
          <a:effectRef idx="1">
            <a:schemeClr val="accent1"/>
          </a:effectRef>
          <a:fontRef idx="minor">
            <a:schemeClr val="tx1"/>
          </a:fontRef>
        </xdr:style>
      </xdr:cxnSp>
    </xdr:grp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37</xdr:col>
      <xdr:colOff>0</xdr:colOff>
      <xdr:row>2</xdr:row>
      <xdr:rowOff>0</xdr:rowOff>
    </xdr:from>
    <xdr:to xmlns:xdr="http://schemas.openxmlformats.org/drawingml/2006/spreadsheetDrawing">
      <xdr:col>48</xdr:col>
      <xdr:colOff>180975</xdr:colOff>
      <xdr:row>5</xdr:row>
      <xdr:rowOff>132715</xdr:rowOff>
    </xdr:to>
    <xdr:sp macro="" textlink="">
      <xdr:nvSpPr>
        <xdr:cNvPr id="2" name="正方形/長方形 1">
          <a:hlinkClick xmlns:r="http://schemas.openxmlformats.org/officeDocument/2006/relationships" r:id="rId1"/>
        </xdr:cNvPr>
        <xdr:cNvSpPr/>
      </xdr:nvSpPr>
      <xdr:spPr>
        <a:xfrm>
          <a:off x="7306945" y="361950"/>
          <a:ext cx="2353310" cy="65659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35</xdr:col>
      <xdr:colOff>0</xdr:colOff>
      <xdr:row>2</xdr:row>
      <xdr:rowOff>0</xdr:rowOff>
    </xdr:from>
    <xdr:to xmlns:xdr="http://schemas.openxmlformats.org/drawingml/2006/spreadsheetDrawing">
      <xdr:col>46</xdr:col>
      <xdr:colOff>180975</xdr:colOff>
      <xdr:row>5</xdr:row>
      <xdr:rowOff>132715</xdr:rowOff>
    </xdr:to>
    <xdr:sp macro="" textlink="">
      <xdr:nvSpPr>
        <xdr:cNvPr id="2" name="正方形/長方形 1">
          <a:hlinkClick xmlns:r="http://schemas.openxmlformats.org/officeDocument/2006/relationships" r:id="rId1"/>
        </xdr:cNvPr>
        <xdr:cNvSpPr/>
      </xdr:nvSpPr>
      <xdr:spPr>
        <a:xfrm>
          <a:off x="6911975" y="361950"/>
          <a:ext cx="2353310" cy="67564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33</xdr:col>
      <xdr:colOff>0</xdr:colOff>
      <xdr:row>2</xdr:row>
      <xdr:rowOff>0</xdr:rowOff>
    </xdr:from>
    <xdr:to xmlns:xdr="http://schemas.openxmlformats.org/drawingml/2006/spreadsheetDrawing">
      <xdr:col>44</xdr:col>
      <xdr:colOff>180975</xdr:colOff>
      <xdr:row>5</xdr:row>
      <xdr:rowOff>132715</xdr:rowOff>
    </xdr:to>
    <xdr:sp macro="" textlink="">
      <xdr:nvSpPr>
        <xdr:cNvPr id="2" name="正方形/長方形 1">
          <a:hlinkClick xmlns:r="http://schemas.openxmlformats.org/officeDocument/2006/relationships" r:id="rId1"/>
        </xdr:cNvPr>
        <xdr:cNvSpPr/>
      </xdr:nvSpPr>
      <xdr:spPr>
        <a:xfrm>
          <a:off x="6517005" y="361950"/>
          <a:ext cx="2353310" cy="67564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5</xdr:col>
      <xdr:colOff>0</xdr:colOff>
      <xdr:row>2</xdr:row>
      <xdr:rowOff>0</xdr:rowOff>
    </xdr:from>
    <xdr:to xmlns:xdr="http://schemas.openxmlformats.org/drawingml/2006/spreadsheetDrawing">
      <xdr:col>8</xdr:col>
      <xdr:colOff>95250</xdr:colOff>
      <xdr:row>5</xdr:row>
      <xdr:rowOff>78105</xdr:rowOff>
    </xdr:to>
    <xdr:sp macro="" textlink="">
      <xdr:nvSpPr>
        <xdr:cNvPr id="2" name="正方形/長方形 1">
          <a:hlinkClick xmlns:r="http://schemas.openxmlformats.org/officeDocument/2006/relationships" r:id="rId1"/>
        </xdr:cNvPr>
        <xdr:cNvSpPr/>
      </xdr:nvSpPr>
      <xdr:spPr>
        <a:xfrm>
          <a:off x="7733030" y="342900"/>
          <a:ext cx="2381250" cy="64960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8</xdr:col>
      <xdr:colOff>0</xdr:colOff>
      <xdr:row>4</xdr:row>
      <xdr:rowOff>0</xdr:rowOff>
    </xdr:from>
    <xdr:to xmlns:xdr="http://schemas.openxmlformats.org/drawingml/2006/spreadsheetDrawing">
      <xdr:col>11</xdr:col>
      <xdr:colOff>95250</xdr:colOff>
      <xdr:row>7</xdr:row>
      <xdr:rowOff>116840</xdr:rowOff>
    </xdr:to>
    <xdr:sp macro="" textlink="">
      <xdr:nvSpPr>
        <xdr:cNvPr id="2" name="正方形/長方形 1">
          <a:hlinkClick xmlns:r="http://schemas.openxmlformats.org/officeDocument/2006/relationships" r:id="rId1"/>
        </xdr:cNvPr>
        <xdr:cNvSpPr/>
      </xdr:nvSpPr>
      <xdr:spPr>
        <a:xfrm>
          <a:off x="9965690" y="704850"/>
          <a:ext cx="2381250" cy="65024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mlns:xdr="http://schemas.openxmlformats.org/drawingml/2006/spreadsheetDrawing">
      <xdr:col>15</xdr:col>
      <xdr:colOff>0</xdr:colOff>
      <xdr:row>1</xdr:row>
      <xdr:rowOff>0</xdr:rowOff>
    </xdr:from>
    <xdr:to xmlns:xdr="http://schemas.openxmlformats.org/drawingml/2006/spreadsheetDrawing">
      <xdr:col>18</xdr:col>
      <xdr:colOff>95250</xdr:colOff>
      <xdr:row>4</xdr:row>
      <xdr:rowOff>19050</xdr:rowOff>
    </xdr:to>
    <xdr:sp macro="" textlink="">
      <xdr:nvSpPr>
        <xdr:cNvPr id="2" name="正方形/長方形 1">
          <a:hlinkClick xmlns:r="http://schemas.openxmlformats.org/officeDocument/2006/relationships" r:id="rId1"/>
        </xdr:cNvPr>
        <xdr:cNvSpPr/>
      </xdr:nvSpPr>
      <xdr:spPr>
        <a:xfrm>
          <a:off x="12941935" y="20955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mlns:xdr="http://schemas.openxmlformats.org/drawingml/2006/spreadsheetDrawing">
      <xdr:col>5</xdr:col>
      <xdr:colOff>0</xdr:colOff>
      <xdr:row>2</xdr:row>
      <xdr:rowOff>0</xdr:rowOff>
    </xdr:from>
    <xdr:to xmlns:xdr="http://schemas.openxmlformats.org/drawingml/2006/spreadsheetDrawing">
      <xdr:col>8</xdr:col>
      <xdr:colOff>95250</xdr:colOff>
      <xdr:row>4</xdr:row>
      <xdr:rowOff>295275</xdr:rowOff>
    </xdr:to>
    <xdr:sp macro="" textlink="">
      <xdr:nvSpPr>
        <xdr:cNvPr id="2" name="正方形/長方形 1">
          <a:hlinkClick xmlns:r="http://schemas.openxmlformats.org/officeDocument/2006/relationships" r:id="rId1"/>
        </xdr:cNvPr>
        <xdr:cNvSpPr/>
      </xdr:nvSpPr>
      <xdr:spPr>
        <a:xfrm>
          <a:off x="8296275" y="352425"/>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mlns:xdr="http://schemas.openxmlformats.org/drawingml/2006/spreadsheetDrawing">
      <xdr:col>9</xdr:col>
      <xdr:colOff>38100</xdr:colOff>
      <xdr:row>25</xdr:row>
      <xdr:rowOff>0</xdr:rowOff>
    </xdr:from>
    <xdr:to xmlns:xdr="http://schemas.openxmlformats.org/drawingml/2006/spreadsheetDrawing">
      <xdr:col>9</xdr:col>
      <xdr:colOff>123825</xdr:colOff>
      <xdr:row>28</xdr:row>
      <xdr:rowOff>0</xdr:rowOff>
    </xdr:to>
    <xdr:sp macro="" textlink="">
      <xdr:nvSpPr>
        <xdr:cNvPr id="2" name="AutoShape 51"/>
        <xdr:cNvSpPr/>
      </xdr:nvSpPr>
      <xdr:spPr>
        <a:xfrm>
          <a:off x="2781300" y="5520055"/>
          <a:ext cx="85725" cy="607695"/>
        </a:xfrm>
        <a:prstGeom prst="leftBracket">
          <a:avLst>
            <a:gd name="adj" fmla="val 58333"/>
          </a:avLst>
        </a:prstGeom>
        <a:noFill/>
        <a:ln w="9525">
          <a:solidFill>
            <a:srgbClr val="000000"/>
          </a:solidFill>
          <a:round/>
          <a:headEnd/>
          <a:tailEnd/>
        </a:ln>
      </xdr:spPr>
    </xdr:sp>
    <xdr:clientData/>
  </xdr:twoCellAnchor>
  <xdr:twoCellAnchor>
    <xdr:from xmlns:xdr="http://schemas.openxmlformats.org/drawingml/2006/spreadsheetDrawing">
      <xdr:col>9</xdr:col>
      <xdr:colOff>47625</xdr:colOff>
      <xdr:row>31</xdr:row>
      <xdr:rowOff>0</xdr:rowOff>
    </xdr:from>
    <xdr:to xmlns:xdr="http://schemas.openxmlformats.org/drawingml/2006/spreadsheetDrawing">
      <xdr:col>9</xdr:col>
      <xdr:colOff>133350</xdr:colOff>
      <xdr:row>34</xdr:row>
      <xdr:rowOff>0</xdr:rowOff>
    </xdr:to>
    <xdr:sp macro="" textlink="">
      <xdr:nvSpPr>
        <xdr:cNvPr id="3" name="AutoShape 52"/>
        <xdr:cNvSpPr/>
      </xdr:nvSpPr>
      <xdr:spPr>
        <a:xfrm>
          <a:off x="2790825" y="6735445"/>
          <a:ext cx="85725" cy="607695"/>
        </a:xfrm>
        <a:prstGeom prst="leftBracket">
          <a:avLst>
            <a:gd name="adj" fmla="val 58333"/>
          </a:avLst>
        </a:prstGeom>
        <a:noFill/>
        <a:ln w="9525">
          <a:solidFill>
            <a:srgbClr val="000000"/>
          </a:solidFill>
          <a:round/>
          <a:headEnd/>
          <a:tailEnd/>
        </a:ln>
      </xdr:spPr>
    </xdr:sp>
    <xdr:clientData/>
  </xdr:twoCellAnchor>
  <xdr:twoCellAnchor>
    <xdr:from xmlns:xdr="http://schemas.openxmlformats.org/drawingml/2006/spreadsheetDrawing">
      <xdr:col>26</xdr:col>
      <xdr:colOff>0</xdr:colOff>
      <xdr:row>1</xdr:row>
      <xdr:rowOff>0</xdr:rowOff>
    </xdr:from>
    <xdr:to xmlns:xdr="http://schemas.openxmlformats.org/drawingml/2006/spreadsheetDrawing">
      <xdr:col>33</xdr:col>
      <xdr:colOff>247650</xdr:colOff>
      <xdr:row>2</xdr:row>
      <xdr:rowOff>266700</xdr:rowOff>
    </xdr:to>
    <xdr:sp macro="" textlink="">
      <xdr:nvSpPr>
        <xdr:cNvPr id="6" name="正方形/長方形 5">
          <a:hlinkClick xmlns:r="http://schemas.openxmlformats.org/officeDocument/2006/relationships" r:id="rId1"/>
        </xdr:cNvPr>
        <xdr:cNvSpPr/>
      </xdr:nvSpPr>
      <xdr:spPr>
        <a:xfrm>
          <a:off x="7924800" y="180975"/>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twoCellAnchor>
    <xdr:from xmlns:xdr="http://schemas.openxmlformats.org/drawingml/2006/spreadsheetDrawing">
      <xdr:col>9</xdr:col>
      <xdr:colOff>38100</xdr:colOff>
      <xdr:row>25</xdr:row>
      <xdr:rowOff>0</xdr:rowOff>
    </xdr:from>
    <xdr:to xmlns:xdr="http://schemas.openxmlformats.org/drawingml/2006/spreadsheetDrawing">
      <xdr:col>9</xdr:col>
      <xdr:colOff>123825</xdr:colOff>
      <xdr:row>27</xdr:row>
      <xdr:rowOff>201930</xdr:rowOff>
    </xdr:to>
    <xdr:sp macro="" textlink="">
      <xdr:nvSpPr>
        <xdr:cNvPr id="7" name="AutoShape 6"/>
        <xdr:cNvSpPr/>
      </xdr:nvSpPr>
      <xdr:spPr>
        <a:xfrm>
          <a:off x="2781300" y="5520055"/>
          <a:ext cx="85725" cy="607060"/>
        </a:xfrm>
        <a:prstGeom prst="leftBracket">
          <a:avLst>
            <a:gd name="adj" fmla="val 58333"/>
          </a:avLst>
        </a:prstGeom>
        <a:noFill/>
        <a:ln w="9525">
          <a:solidFill>
            <a:srgbClr val="000000"/>
          </a:solidFill>
          <a:round/>
          <a:headEnd/>
          <a:tailEnd/>
        </a:ln>
      </xdr:spPr>
    </xdr:sp>
    <xdr:clientData/>
  </xdr:twoCellAnchor>
  <xdr:twoCellAnchor>
    <xdr:from xmlns:xdr="http://schemas.openxmlformats.org/drawingml/2006/spreadsheetDrawing">
      <xdr:col>9</xdr:col>
      <xdr:colOff>47625</xdr:colOff>
      <xdr:row>31</xdr:row>
      <xdr:rowOff>0</xdr:rowOff>
    </xdr:from>
    <xdr:to xmlns:xdr="http://schemas.openxmlformats.org/drawingml/2006/spreadsheetDrawing">
      <xdr:col>9</xdr:col>
      <xdr:colOff>133350</xdr:colOff>
      <xdr:row>33</xdr:row>
      <xdr:rowOff>201930</xdr:rowOff>
    </xdr:to>
    <xdr:sp macro="" textlink="">
      <xdr:nvSpPr>
        <xdr:cNvPr id="8" name="AutoShape 7"/>
        <xdr:cNvSpPr/>
      </xdr:nvSpPr>
      <xdr:spPr>
        <a:xfrm>
          <a:off x="2790825" y="6735445"/>
          <a:ext cx="85725" cy="607060"/>
        </a:xfrm>
        <a:prstGeom prst="leftBracket">
          <a:avLst>
            <a:gd name="adj" fmla="val 58333"/>
          </a:avLst>
        </a:prstGeom>
        <a:noFill/>
        <a:ln w="9525">
          <a:solidFill>
            <a:srgbClr val="000000"/>
          </a:solidFill>
          <a:round/>
          <a:headEnd/>
          <a:tailEnd/>
        </a:ln>
      </xdr:spPr>
    </xdr:sp>
    <xdr:clientData/>
  </xdr:twoCellAnchor>
  <xdr:twoCellAnchor>
    <xdr:from xmlns:xdr="http://schemas.openxmlformats.org/drawingml/2006/spreadsheetDrawing">
      <xdr:col>19</xdr:col>
      <xdr:colOff>8890</xdr:colOff>
      <xdr:row>25</xdr:row>
      <xdr:rowOff>0</xdr:rowOff>
    </xdr:from>
    <xdr:to xmlns:xdr="http://schemas.openxmlformats.org/drawingml/2006/spreadsheetDrawing">
      <xdr:col>19</xdr:col>
      <xdr:colOff>85090</xdr:colOff>
      <xdr:row>28</xdr:row>
      <xdr:rowOff>8890</xdr:rowOff>
    </xdr:to>
    <xdr:sp macro="" textlink="">
      <xdr:nvSpPr>
        <xdr:cNvPr id="9" name="AutoShape 8"/>
        <xdr:cNvSpPr/>
      </xdr:nvSpPr>
      <xdr:spPr>
        <a:xfrm>
          <a:off x="5800090" y="5520055"/>
          <a:ext cx="76200" cy="616585"/>
        </a:xfrm>
        <a:prstGeom prst="rightBracket">
          <a:avLst>
            <a:gd name="adj" fmla="val 66667"/>
          </a:avLst>
        </a:prstGeom>
        <a:noFill/>
        <a:ln w="9525">
          <a:solidFill>
            <a:srgbClr val="000000"/>
          </a:solidFill>
          <a:round/>
          <a:headEnd/>
          <a:tailEnd/>
        </a:ln>
      </xdr:spPr>
    </xdr:sp>
    <xdr:clientData/>
  </xdr:twoCellAnchor>
  <xdr:twoCellAnchor>
    <xdr:from xmlns:xdr="http://schemas.openxmlformats.org/drawingml/2006/spreadsheetDrawing">
      <xdr:col>18</xdr:col>
      <xdr:colOff>304165</xdr:colOff>
      <xdr:row>31</xdr:row>
      <xdr:rowOff>0</xdr:rowOff>
    </xdr:from>
    <xdr:to xmlns:xdr="http://schemas.openxmlformats.org/drawingml/2006/spreadsheetDrawing">
      <xdr:col>19</xdr:col>
      <xdr:colOff>75565</xdr:colOff>
      <xdr:row>34</xdr:row>
      <xdr:rowOff>8890</xdr:rowOff>
    </xdr:to>
    <xdr:sp macro="" textlink="">
      <xdr:nvSpPr>
        <xdr:cNvPr id="10" name="AutoShape 9"/>
        <xdr:cNvSpPr/>
      </xdr:nvSpPr>
      <xdr:spPr>
        <a:xfrm>
          <a:off x="5790565" y="6735445"/>
          <a:ext cx="76200" cy="616585"/>
        </a:xfrm>
        <a:prstGeom prst="rightBracket">
          <a:avLst>
            <a:gd name="adj" fmla="val 66667"/>
          </a:avLst>
        </a:prstGeom>
        <a:noFill/>
        <a:ln w="9525">
          <a:solidFill>
            <a:srgbClr val="000000"/>
          </a:solidFill>
          <a:round/>
          <a:headEnd/>
          <a:tailEnd/>
        </a:ln>
      </xdr:spPr>
    </xdr:sp>
    <xdr:clientData/>
  </xdr:twoCellAnchor>
  <xdr:twoCellAnchor>
    <xdr:from xmlns:xdr="http://schemas.openxmlformats.org/drawingml/2006/spreadsheetDrawing">
      <xdr:col>26</xdr:col>
      <xdr:colOff>0</xdr:colOff>
      <xdr:row>1</xdr:row>
      <xdr:rowOff>0</xdr:rowOff>
    </xdr:from>
    <xdr:to xmlns:xdr="http://schemas.openxmlformats.org/drawingml/2006/spreadsheetDrawing">
      <xdr:col>33</xdr:col>
      <xdr:colOff>247650</xdr:colOff>
      <xdr:row>2</xdr:row>
      <xdr:rowOff>266700</xdr:rowOff>
    </xdr:to>
    <xdr:sp macro="" textlink="">
      <xdr:nvSpPr>
        <xdr:cNvPr id="11" name="正方形/長方形 10"/>
        <xdr:cNvSpPr/>
      </xdr:nvSpPr>
      <xdr:spPr>
        <a:xfrm>
          <a:off x="7924800" y="180975"/>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4</xdr:col>
          <xdr:colOff>99695</xdr:colOff>
          <xdr:row>2</xdr:row>
          <xdr:rowOff>62230</xdr:rowOff>
        </xdr:from>
        <xdr:to xmlns:xdr="http://schemas.openxmlformats.org/drawingml/2006/spreadsheetDrawing">
          <xdr:col>18</xdr:col>
          <xdr:colOff>140970</xdr:colOff>
          <xdr:row>4</xdr:row>
          <xdr:rowOff>279400</xdr:rowOff>
        </xdr:to>
        <xdr:grpSp>
          <xdr:nvGrpSpPr>
            <xdr:cNvPr id="12" name="グループ 11"/>
            <xdr:cNvGrpSpPr/>
          </xdr:nvGrpSpPr>
          <xdr:grpSpPr>
            <a:xfrm>
              <a:off x="1318895" y="624205"/>
              <a:ext cx="4308475" cy="880110"/>
              <a:chOff x="1318714" y="622935"/>
              <a:chExt cx="4308913" cy="859790"/>
            </a:xfrm>
          </xdr:grpSpPr>
          <xdr:sp textlink="">
            <xdr:nvSpPr>
              <xdr:cNvPr id="48140" name="チェック 12" hidden="1">
                <a:extLst>
                  <a:ext uri="{63B3BB69-23CF-44E3-9099-C40C66FF867C}">
                    <a14:compatExt spid="_x0000_s48140"/>
                  </a:ext>
                </a:extLst>
              </xdr:cNvPr>
              <xdr:cNvSpPr>
                <a:spLocks noRot="1" noChangeShapeType="1"/>
              </xdr:cNvSpPr>
            </xdr:nvSpPr>
            <xdr:spPr>
              <a:xfrm>
                <a:off x="1320502" y="622935"/>
                <a:ext cx="561928" cy="212090"/>
              </a:xfrm>
              <a:prstGeom prst="rect"/>
            </xdr:spPr>
          </xdr:sp>
          <xdr:sp textlink="">
            <xdr:nvSpPr>
              <xdr:cNvPr id="48141" name="チェック 13" hidden="1">
                <a:extLst>
                  <a:ext uri="{63B3BB69-23CF-44E3-9099-C40C66FF867C}">
                    <a14:compatExt spid="_x0000_s48141"/>
                  </a:ext>
                </a:extLst>
              </xdr:cNvPr>
              <xdr:cNvSpPr>
                <a:spLocks noRot="1" noChangeShapeType="1"/>
              </xdr:cNvSpPr>
            </xdr:nvSpPr>
            <xdr:spPr>
              <a:xfrm>
                <a:off x="1986116" y="631825"/>
                <a:ext cx="561929" cy="212090"/>
              </a:xfrm>
              <a:prstGeom prst="rect"/>
            </xdr:spPr>
          </xdr:sp>
          <xdr:sp textlink="">
            <xdr:nvSpPr>
              <xdr:cNvPr id="48142" name="チェック 14" hidden="1">
                <a:extLst>
                  <a:ext uri="{63B3BB69-23CF-44E3-9099-C40C66FF867C}">
                    <a14:compatExt spid="_x0000_s48142"/>
                  </a:ext>
                </a:extLst>
              </xdr:cNvPr>
              <xdr:cNvSpPr>
                <a:spLocks noRot="1" noChangeShapeType="1"/>
              </xdr:cNvSpPr>
            </xdr:nvSpPr>
            <xdr:spPr>
              <a:xfrm>
                <a:off x="1320800" y="953135"/>
                <a:ext cx="561928" cy="212090"/>
              </a:xfrm>
              <a:prstGeom prst="rect"/>
            </xdr:spPr>
          </xdr:sp>
          <xdr:sp textlink="">
            <xdr:nvSpPr>
              <xdr:cNvPr id="48143" name="チェック 15" hidden="1">
                <a:extLst>
                  <a:ext uri="{63B3BB69-23CF-44E3-9099-C40C66FF867C}">
                    <a14:compatExt spid="_x0000_s48143"/>
                  </a:ext>
                </a:extLst>
              </xdr:cNvPr>
              <xdr:cNvSpPr>
                <a:spLocks noRot="1" noChangeShapeType="1"/>
              </xdr:cNvSpPr>
            </xdr:nvSpPr>
            <xdr:spPr>
              <a:xfrm>
                <a:off x="2065370" y="948055"/>
                <a:ext cx="561929" cy="212090"/>
              </a:xfrm>
              <a:prstGeom prst="rect"/>
            </xdr:spPr>
          </xdr:sp>
          <xdr:sp textlink="">
            <xdr:nvSpPr>
              <xdr:cNvPr id="48144" name="チェック 16" hidden="1">
                <a:extLst>
                  <a:ext uri="{63B3BB69-23CF-44E3-9099-C40C66FF867C}">
                    <a14:compatExt spid="_x0000_s48144"/>
                  </a:ext>
                </a:extLst>
              </xdr:cNvPr>
              <xdr:cNvSpPr>
                <a:spLocks noRot="1" noChangeShapeType="1"/>
              </xdr:cNvSpPr>
            </xdr:nvSpPr>
            <xdr:spPr>
              <a:xfrm>
                <a:off x="2810238" y="950595"/>
                <a:ext cx="561929" cy="212090"/>
              </a:xfrm>
              <a:prstGeom prst="rect"/>
            </xdr:spPr>
          </xdr:sp>
          <xdr:sp textlink="">
            <xdr:nvSpPr>
              <xdr:cNvPr id="48145" name="チェック 17" hidden="1">
                <a:extLst>
                  <a:ext uri="{63B3BB69-23CF-44E3-9099-C40C66FF867C}">
                    <a14:compatExt spid="_x0000_s48145"/>
                  </a:ext>
                </a:extLst>
              </xdr:cNvPr>
              <xdr:cNvSpPr>
                <a:spLocks noRot="1" noChangeShapeType="1"/>
              </xdr:cNvSpPr>
            </xdr:nvSpPr>
            <xdr:spPr>
              <a:xfrm>
                <a:off x="3550637" y="954405"/>
                <a:ext cx="561928" cy="212090"/>
              </a:xfrm>
              <a:prstGeom prst="rect"/>
            </xdr:spPr>
          </xdr:sp>
          <xdr:sp textlink="">
            <xdr:nvSpPr>
              <xdr:cNvPr id="48146" name="チェック 18" hidden="1">
                <a:extLst>
                  <a:ext uri="{63B3BB69-23CF-44E3-9099-C40C66FF867C}">
                    <a14:compatExt spid="_x0000_s48146"/>
                  </a:ext>
                </a:extLst>
              </xdr:cNvPr>
              <xdr:cNvSpPr>
                <a:spLocks noRot="1" noChangeShapeType="1"/>
              </xdr:cNvSpPr>
            </xdr:nvSpPr>
            <xdr:spPr>
              <a:xfrm>
                <a:off x="4316063" y="955675"/>
                <a:ext cx="561929" cy="212090"/>
              </a:xfrm>
              <a:prstGeom prst="rect"/>
            </xdr:spPr>
          </xdr:sp>
          <xdr:sp textlink="">
            <xdr:nvSpPr>
              <xdr:cNvPr id="48147" name="チェック 19" hidden="1">
                <a:extLst>
                  <a:ext uri="{63B3BB69-23CF-44E3-9099-C40C66FF867C}">
                    <a14:compatExt spid="_x0000_s48147"/>
                  </a:ext>
                </a:extLst>
              </xdr:cNvPr>
              <xdr:cNvSpPr>
                <a:spLocks noRot="1" noChangeShapeType="1"/>
              </xdr:cNvSpPr>
            </xdr:nvSpPr>
            <xdr:spPr>
              <a:xfrm>
                <a:off x="5065699" y="954405"/>
                <a:ext cx="561928" cy="212090"/>
              </a:xfrm>
              <a:prstGeom prst="rect"/>
            </xdr:spPr>
          </xdr:sp>
          <xdr:sp textlink="">
            <xdr:nvSpPr>
              <xdr:cNvPr id="48148" name="チェック 20" hidden="1">
                <a:extLst>
                  <a:ext uri="{63B3BB69-23CF-44E3-9099-C40C66FF867C}">
                    <a14:compatExt spid="_x0000_s48148"/>
                  </a:ext>
                </a:extLst>
              </xdr:cNvPr>
              <xdr:cNvSpPr>
                <a:spLocks noRot="1" noChangeShapeType="1"/>
              </xdr:cNvSpPr>
            </xdr:nvSpPr>
            <xdr:spPr>
              <a:xfrm>
                <a:off x="1318714" y="1270635"/>
                <a:ext cx="561929" cy="212090"/>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38735</xdr:colOff>
          <xdr:row>23</xdr:row>
          <xdr:rowOff>100965</xdr:rowOff>
        </xdr:from>
        <xdr:to xmlns:xdr="http://schemas.openxmlformats.org/drawingml/2006/spreadsheetDrawing">
          <xdr:col>7</xdr:col>
          <xdr:colOff>38735</xdr:colOff>
          <xdr:row>24</xdr:row>
          <xdr:rowOff>140335</xdr:rowOff>
        </xdr:to>
        <xdr:sp textlink="">
          <xdr:nvSpPr>
            <xdr:cNvPr id="48167" name="チェック 39" hidden="1">
              <a:extLst>
                <a:ext uri="{63B3BB69-23CF-44E3-9099-C40C66FF867C}">
                  <a14:compatExt spid="_x0000_s48167"/>
                </a:ext>
              </a:extLst>
            </xdr:cNvPr>
            <xdr:cNvSpPr>
              <a:spLocks noRot="1" noChangeShapeType="1"/>
            </xdr:cNvSpPr>
          </xdr:nvSpPr>
          <xdr:spPr>
            <a:xfrm>
              <a:off x="1867535" y="5215890"/>
              <a:ext cx="304800" cy="2419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68580</xdr:colOff>
          <xdr:row>26</xdr:row>
          <xdr:rowOff>635</xdr:rowOff>
        </xdr:from>
        <xdr:to xmlns:xdr="http://schemas.openxmlformats.org/drawingml/2006/spreadsheetDrawing">
          <xdr:col>7</xdr:col>
          <xdr:colOff>68580</xdr:colOff>
          <xdr:row>27</xdr:row>
          <xdr:rowOff>40640</xdr:rowOff>
        </xdr:to>
        <xdr:sp textlink="">
          <xdr:nvSpPr>
            <xdr:cNvPr id="48168" name="チェック 40" hidden="1">
              <a:extLst>
                <a:ext uri="{63B3BB69-23CF-44E3-9099-C40C66FF867C}">
                  <a14:compatExt spid="_x0000_s48168"/>
                </a:ext>
              </a:extLst>
            </xdr:cNvPr>
            <xdr:cNvSpPr>
              <a:spLocks noRot="1" noChangeShapeType="1"/>
            </xdr:cNvSpPr>
          </xdr:nvSpPr>
          <xdr:spPr>
            <a:xfrm>
              <a:off x="1897380" y="5723255"/>
              <a:ext cx="304800" cy="2425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57150</xdr:colOff>
          <xdr:row>23</xdr:row>
          <xdr:rowOff>89535</xdr:rowOff>
        </xdr:from>
        <xdr:to xmlns:xdr="http://schemas.openxmlformats.org/drawingml/2006/spreadsheetDrawing">
          <xdr:col>15</xdr:col>
          <xdr:colOff>57150</xdr:colOff>
          <xdr:row>24</xdr:row>
          <xdr:rowOff>129540</xdr:rowOff>
        </xdr:to>
        <xdr:sp textlink="">
          <xdr:nvSpPr>
            <xdr:cNvPr id="48170" name="チェック 42" hidden="1">
              <a:extLst>
                <a:ext uri="{63B3BB69-23CF-44E3-9099-C40C66FF867C}">
                  <a14:compatExt spid="_x0000_s48170"/>
                </a:ext>
              </a:extLst>
            </xdr:cNvPr>
            <xdr:cNvSpPr>
              <a:spLocks noRot="1" noChangeShapeType="1"/>
            </xdr:cNvSpPr>
          </xdr:nvSpPr>
          <xdr:spPr>
            <a:xfrm>
              <a:off x="4324350" y="5204460"/>
              <a:ext cx="304800" cy="2425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67945</xdr:colOff>
          <xdr:row>23</xdr:row>
          <xdr:rowOff>108585</xdr:rowOff>
        </xdr:from>
        <xdr:to xmlns:xdr="http://schemas.openxmlformats.org/drawingml/2006/spreadsheetDrawing">
          <xdr:col>13</xdr:col>
          <xdr:colOff>67945</xdr:colOff>
          <xdr:row>24</xdr:row>
          <xdr:rowOff>148590</xdr:rowOff>
        </xdr:to>
        <xdr:sp textlink="">
          <xdr:nvSpPr>
            <xdr:cNvPr id="48171" name="チェック 43" hidden="1">
              <a:extLst>
                <a:ext uri="{63B3BB69-23CF-44E3-9099-C40C66FF867C}">
                  <a14:compatExt spid="_x0000_s48171"/>
                </a:ext>
              </a:extLst>
            </xdr:cNvPr>
            <xdr:cNvSpPr>
              <a:spLocks noRot="1" noChangeShapeType="1"/>
            </xdr:cNvSpPr>
          </xdr:nvSpPr>
          <xdr:spPr>
            <a:xfrm>
              <a:off x="3725545" y="5223510"/>
              <a:ext cx="304800" cy="2425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79375</xdr:colOff>
          <xdr:row>23</xdr:row>
          <xdr:rowOff>81915</xdr:rowOff>
        </xdr:from>
        <xdr:to xmlns:xdr="http://schemas.openxmlformats.org/drawingml/2006/spreadsheetDrawing">
          <xdr:col>11</xdr:col>
          <xdr:colOff>79375</xdr:colOff>
          <xdr:row>24</xdr:row>
          <xdr:rowOff>121285</xdr:rowOff>
        </xdr:to>
        <xdr:sp textlink="">
          <xdr:nvSpPr>
            <xdr:cNvPr id="48172" name="チェック 44" hidden="1">
              <a:extLst>
                <a:ext uri="{63B3BB69-23CF-44E3-9099-C40C66FF867C}">
                  <a14:compatExt spid="_x0000_s48172"/>
                </a:ext>
              </a:extLst>
            </xdr:cNvPr>
            <xdr:cNvSpPr>
              <a:spLocks noRot="1" noChangeShapeType="1"/>
            </xdr:cNvSpPr>
          </xdr:nvSpPr>
          <xdr:spPr>
            <a:xfrm>
              <a:off x="3127375" y="5196840"/>
              <a:ext cx="304800" cy="2419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67945</xdr:colOff>
          <xdr:row>23</xdr:row>
          <xdr:rowOff>101600</xdr:rowOff>
        </xdr:from>
        <xdr:to xmlns:xdr="http://schemas.openxmlformats.org/drawingml/2006/spreadsheetDrawing">
          <xdr:col>9</xdr:col>
          <xdr:colOff>67945</xdr:colOff>
          <xdr:row>24</xdr:row>
          <xdr:rowOff>125730</xdr:rowOff>
        </xdr:to>
        <xdr:sp textlink="">
          <xdr:nvSpPr>
            <xdr:cNvPr id="48173" name="チェック 45" hidden="1">
              <a:extLst>
                <a:ext uri="{63B3BB69-23CF-44E3-9099-C40C66FF867C}">
                  <a14:compatExt spid="_x0000_s48173"/>
                </a:ext>
              </a:extLst>
            </xdr:cNvPr>
            <xdr:cNvSpPr>
              <a:spLocks noRot="1" noChangeShapeType="1"/>
            </xdr:cNvSpPr>
          </xdr:nvSpPr>
          <xdr:spPr>
            <a:xfrm>
              <a:off x="2506345" y="5216525"/>
              <a:ext cx="304800" cy="2266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38735</xdr:colOff>
          <xdr:row>29</xdr:row>
          <xdr:rowOff>100965</xdr:rowOff>
        </xdr:from>
        <xdr:to xmlns:xdr="http://schemas.openxmlformats.org/drawingml/2006/spreadsheetDrawing">
          <xdr:col>7</xdr:col>
          <xdr:colOff>38735</xdr:colOff>
          <xdr:row>30</xdr:row>
          <xdr:rowOff>140335</xdr:rowOff>
        </xdr:to>
        <xdr:sp textlink="">
          <xdr:nvSpPr>
            <xdr:cNvPr id="48174" name="チェック 46" hidden="1">
              <a:extLst>
                <a:ext uri="{63B3BB69-23CF-44E3-9099-C40C66FF867C}">
                  <a14:compatExt spid="_x0000_s48174"/>
                </a:ext>
              </a:extLst>
            </xdr:cNvPr>
            <xdr:cNvSpPr>
              <a:spLocks noRot="1" noChangeShapeType="1"/>
            </xdr:cNvSpPr>
          </xdr:nvSpPr>
          <xdr:spPr>
            <a:xfrm>
              <a:off x="1867535" y="6431280"/>
              <a:ext cx="304800" cy="2419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57150</xdr:colOff>
          <xdr:row>29</xdr:row>
          <xdr:rowOff>89535</xdr:rowOff>
        </xdr:from>
        <xdr:to xmlns:xdr="http://schemas.openxmlformats.org/drawingml/2006/spreadsheetDrawing">
          <xdr:col>15</xdr:col>
          <xdr:colOff>57150</xdr:colOff>
          <xdr:row>30</xdr:row>
          <xdr:rowOff>129540</xdr:rowOff>
        </xdr:to>
        <xdr:sp textlink="">
          <xdr:nvSpPr>
            <xdr:cNvPr id="48175" name="チェック 47" hidden="1">
              <a:extLst>
                <a:ext uri="{63B3BB69-23CF-44E3-9099-C40C66FF867C}">
                  <a14:compatExt spid="_x0000_s48175"/>
                </a:ext>
              </a:extLst>
            </xdr:cNvPr>
            <xdr:cNvSpPr>
              <a:spLocks noRot="1" noChangeShapeType="1"/>
            </xdr:cNvSpPr>
          </xdr:nvSpPr>
          <xdr:spPr>
            <a:xfrm>
              <a:off x="4324350" y="6419850"/>
              <a:ext cx="304800" cy="2425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67945</xdr:colOff>
          <xdr:row>29</xdr:row>
          <xdr:rowOff>108585</xdr:rowOff>
        </xdr:from>
        <xdr:to xmlns:xdr="http://schemas.openxmlformats.org/drawingml/2006/spreadsheetDrawing">
          <xdr:col>13</xdr:col>
          <xdr:colOff>67945</xdr:colOff>
          <xdr:row>30</xdr:row>
          <xdr:rowOff>148590</xdr:rowOff>
        </xdr:to>
        <xdr:sp textlink="">
          <xdr:nvSpPr>
            <xdr:cNvPr id="48176" name="チェック 48" hidden="1">
              <a:extLst>
                <a:ext uri="{63B3BB69-23CF-44E3-9099-C40C66FF867C}">
                  <a14:compatExt spid="_x0000_s48176"/>
                </a:ext>
              </a:extLst>
            </xdr:cNvPr>
            <xdr:cNvSpPr>
              <a:spLocks noRot="1" noChangeShapeType="1"/>
            </xdr:cNvSpPr>
          </xdr:nvSpPr>
          <xdr:spPr>
            <a:xfrm>
              <a:off x="3725545" y="6438900"/>
              <a:ext cx="304800" cy="2425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79375</xdr:colOff>
          <xdr:row>29</xdr:row>
          <xdr:rowOff>81915</xdr:rowOff>
        </xdr:from>
        <xdr:to xmlns:xdr="http://schemas.openxmlformats.org/drawingml/2006/spreadsheetDrawing">
          <xdr:col>11</xdr:col>
          <xdr:colOff>79375</xdr:colOff>
          <xdr:row>30</xdr:row>
          <xdr:rowOff>121285</xdr:rowOff>
        </xdr:to>
        <xdr:sp textlink="">
          <xdr:nvSpPr>
            <xdr:cNvPr id="48177" name="チェック 49" hidden="1">
              <a:extLst>
                <a:ext uri="{63B3BB69-23CF-44E3-9099-C40C66FF867C}">
                  <a14:compatExt spid="_x0000_s48177"/>
                </a:ext>
              </a:extLst>
            </xdr:cNvPr>
            <xdr:cNvSpPr>
              <a:spLocks noRot="1" noChangeShapeType="1"/>
            </xdr:cNvSpPr>
          </xdr:nvSpPr>
          <xdr:spPr>
            <a:xfrm>
              <a:off x="3127375" y="6412230"/>
              <a:ext cx="304800" cy="2419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67945</xdr:colOff>
          <xdr:row>29</xdr:row>
          <xdr:rowOff>101600</xdr:rowOff>
        </xdr:from>
        <xdr:to xmlns:xdr="http://schemas.openxmlformats.org/drawingml/2006/spreadsheetDrawing">
          <xdr:col>9</xdr:col>
          <xdr:colOff>67945</xdr:colOff>
          <xdr:row>30</xdr:row>
          <xdr:rowOff>125730</xdr:rowOff>
        </xdr:to>
        <xdr:sp textlink="">
          <xdr:nvSpPr>
            <xdr:cNvPr id="48178" name="チェック 50" hidden="1">
              <a:extLst>
                <a:ext uri="{63B3BB69-23CF-44E3-9099-C40C66FF867C}">
                  <a14:compatExt spid="_x0000_s48178"/>
                </a:ext>
              </a:extLst>
            </xdr:cNvPr>
            <xdr:cNvSpPr>
              <a:spLocks noRot="1" noChangeShapeType="1"/>
            </xdr:cNvSpPr>
          </xdr:nvSpPr>
          <xdr:spPr>
            <a:xfrm>
              <a:off x="2506345" y="6431915"/>
              <a:ext cx="304800" cy="2266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68580</xdr:colOff>
          <xdr:row>32</xdr:row>
          <xdr:rowOff>635</xdr:rowOff>
        </xdr:from>
        <xdr:to xmlns:xdr="http://schemas.openxmlformats.org/drawingml/2006/spreadsheetDrawing">
          <xdr:col>7</xdr:col>
          <xdr:colOff>68580</xdr:colOff>
          <xdr:row>33</xdr:row>
          <xdr:rowOff>40640</xdr:rowOff>
        </xdr:to>
        <xdr:sp textlink="">
          <xdr:nvSpPr>
            <xdr:cNvPr id="48179" name="チェック 51" hidden="1">
              <a:extLst>
                <a:ext uri="{63B3BB69-23CF-44E3-9099-C40C66FF867C}">
                  <a14:compatExt spid="_x0000_s48179"/>
                </a:ext>
              </a:extLst>
            </xdr:cNvPr>
            <xdr:cNvSpPr>
              <a:spLocks noRot="1" noChangeShapeType="1"/>
            </xdr:cNvSpPr>
          </xdr:nvSpPr>
          <xdr:spPr>
            <a:xfrm>
              <a:off x="1897380" y="6938645"/>
              <a:ext cx="304800" cy="242570"/>
            </a:xfrm>
            <a:prstGeom prst="rect"/>
          </xdr:spPr>
        </xdr:sp>
        <xdr:clientData/>
      </xdr:twoCellAnchor>
    </mc:Choice>
    <mc:Fallback/>
  </mc:AlternateContent>
</xdr:wsDr>
</file>

<file path=xl/drawings/drawing19.xml><?xml version="1.0" encoding="utf-8"?>
<xdr:wsDr xmlns:xdr="http://schemas.openxmlformats.org/drawingml/2006/spreadsheetDrawing" xmlns:a="http://schemas.openxmlformats.org/drawingml/2006/main">
  <xdr:twoCellAnchor>
    <xdr:from xmlns:xdr="http://schemas.openxmlformats.org/drawingml/2006/spreadsheetDrawing">
      <xdr:col>26</xdr:col>
      <xdr:colOff>0</xdr:colOff>
      <xdr:row>1</xdr:row>
      <xdr:rowOff>0</xdr:rowOff>
    </xdr:from>
    <xdr:to xmlns:xdr="http://schemas.openxmlformats.org/drawingml/2006/spreadsheetDrawing">
      <xdr:col>33</xdr:col>
      <xdr:colOff>247650</xdr:colOff>
      <xdr:row>3</xdr:row>
      <xdr:rowOff>97155</xdr:rowOff>
    </xdr:to>
    <xdr:sp macro="" textlink="">
      <xdr:nvSpPr>
        <xdr:cNvPr id="2" name="正方形/長方形 1">
          <a:hlinkClick xmlns:r="http://schemas.openxmlformats.org/officeDocument/2006/relationships" r:id="rId1"/>
        </xdr:cNvPr>
        <xdr:cNvSpPr/>
      </xdr:nvSpPr>
      <xdr:spPr>
        <a:xfrm>
          <a:off x="7924800" y="228600"/>
          <a:ext cx="2381250" cy="70675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mlns:xdr="http://schemas.openxmlformats.org/drawingml/2006/spreadsheetDrawing">
      <xdr:col>27</xdr:col>
      <xdr:colOff>0</xdr:colOff>
      <xdr:row>1</xdr:row>
      <xdr:rowOff>0</xdr:rowOff>
    </xdr:from>
    <xdr:to xmlns:xdr="http://schemas.openxmlformats.org/drawingml/2006/spreadsheetDrawing">
      <xdr:col>35</xdr:col>
      <xdr:colOff>247650</xdr:colOff>
      <xdr:row>3</xdr:row>
      <xdr:rowOff>85725</xdr:rowOff>
    </xdr:to>
    <xdr:sp macro="" textlink="">
      <xdr:nvSpPr>
        <xdr:cNvPr id="2" name="正方形/長方形 1">
          <a:hlinkClick xmlns:r="http://schemas.openxmlformats.org/officeDocument/2006/relationships" r:id="rId1"/>
        </xdr:cNvPr>
        <xdr:cNvSpPr/>
      </xdr:nvSpPr>
      <xdr:spPr>
        <a:xfrm>
          <a:off x="7200900" y="180975"/>
          <a:ext cx="2381250" cy="58864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twoCellAnchor>
    <xdr:from xmlns:xdr="http://schemas.openxmlformats.org/drawingml/2006/spreadsheetDrawing">
      <xdr:col>27</xdr:col>
      <xdr:colOff>0</xdr:colOff>
      <xdr:row>1</xdr:row>
      <xdr:rowOff>0</xdr:rowOff>
    </xdr:from>
    <xdr:to xmlns:xdr="http://schemas.openxmlformats.org/drawingml/2006/spreadsheetDrawing">
      <xdr:col>35</xdr:col>
      <xdr:colOff>247650</xdr:colOff>
      <xdr:row>3</xdr:row>
      <xdr:rowOff>85725</xdr:rowOff>
    </xdr:to>
    <xdr:sp macro="" textlink="">
      <xdr:nvSpPr>
        <xdr:cNvPr id="3" name="正方形/長方形 2"/>
        <xdr:cNvSpPr/>
      </xdr:nvSpPr>
      <xdr:spPr>
        <a:xfrm>
          <a:off x="7200900" y="180975"/>
          <a:ext cx="2381250" cy="58864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mlns:xdr="http://schemas.openxmlformats.org/drawingml/2006/spreadsheetDrawing">
      <xdr:col>21</xdr:col>
      <xdr:colOff>0</xdr:colOff>
      <xdr:row>2</xdr:row>
      <xdr:rowOff>0</xdr:rowOff>
    </xdr:from>
    <xdr:to xmlns:xdr="http://schemas.openxmlformats.org/drawingml/2006/spreadsheetDrawing">
      <xdr:col>24</xdr:col>
      <xdr:colOff>95250</xdr:colOff>
      <xdr:row>5</xdr:row>
      <xdr:rowOff>95250</xdr:rowOff>
    </xdr:to>
    <xdr:sp macro="" textlink="">
      <xdr:nvSpPr>
        <xdr:cNvPr id="2" name="正方形/長方形 1">
          <a:hlinkClick xmlns:r="http://schemas.openxmlformats.org/officeDocument/2006/relationships" r:id="rId1"/>
        </xdr:cNvPr>
        <xdr:cNvSpPr/>
      </xdr:nvSpPr>
      <xdr:spPr>
        <a:xfrm>
          <a:off x="7637780" y="32385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mlns:xdr="http://schemas.openxmlformats.org/drawingml/2006/spreadsheetDrawing">
      <xdr:col>24</xdr:col>
      <xdr:colOff>0</xdr:colOff>
      <xdr:row>1</xdr:row>
      <xdr:rowOff>0</xdr:rowOff>
    </xdr:from>
    <xdr:to xmlns:xdr="http://schemas.openxmlformats.org/drawingml/2006/spreadsheetDrawing">
      <xdr:col>32</xdr:col>
      <xdr:colOff>247650</xdr:colOff>
      <xdr:row>3</xdr:row>
      <xdr:rowOff>152400</xdr:rowOff>
    </xdr:to>
    <xdr:sp macro="" textlink="">
      <xdr:nvSpPr>
        <xdr:cNvPr id="2" name="正方形/長方形 1">
          <a:hlinkClick xmlns:r="http://schemas.openxmlformats.org/officeDocument/2006/relationships" r:id="rId1"/>
        </xdr:cNvPr>
        <xdr:cNvSpPr/>
      </xdr:nvSpPr>
      <xdr:spPr>
        <a:xfrm>
          <a:off x="6400800" y="180975"/>
          <a:ext cx="2381250" cy="65532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mlns:xdr="http://schemas.openxmlformats.org/drawingml/2006/spreadsheetDrawing">
      <xdr:col>12</xdr:col>
      <xdr:colOff>0</xdr:colOff>
      <xdr:row>2</xdr:row>
      <xdr:rowOff>0</xdr:rowOff>
    </xdr:from>
    <xdr:to xmlns:xdr="http://schemas.openxmlformats.org/drawingml/2006/spreadsheetDrawing">
      <xdr:col>13</xdr:col>
      <xdr:colOff>81280</xdr:colOff>
      <xdr:row>5</xdr:row>
      <xdr:rowOff>127635</xdr:rowOff>
    </xdr:to>
    <xdr:sp macro="" textlink="">
      <xdr:nvSpPr>
        <xdr:cNvPr id="2" name="正方形/長方形 1">
          <a:hlinkClick xmlns:r="http://schemas.openxmlformats.org/officeDocument/2006/relationships" r:id="rId1"/>
        </xdr:cNvPr>
        <xdr:cNvSpPr/>
      </xdr:nvSpPr>
      <xdr:spPr>
        <a:xfrm>
          <a:off x="8754745" y="361950"/>
          <a:ext cx="3235325" cy="67056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mlns:xdr="http://schemas.openxmlformats.org/drawingml/2006/spreadsheetDrawing">
      <xdr:col>33</xdr:col>
      <xdr:colOff>0</xdr:colOff>
      <xdr:row>2</xdr:row>
      <xdr:rowOff>0</xdr:rowOff>
    </xdr:from>
    <xdr:to xmlns:xdr="http://schemas.openxmlformats.org/drawingml/2006/spreadsheetDrawing">
      <xdr:col>44</xdr:col>
      <xdr:colOff>135890</xdr:colOff>
      <xdr:row>5</xdr:row>
      <xdr:rowOff>125095</xdr:rowOff>
    </xdr:to>
    <xdr:sp macro="" textlink="">
      <xdr:nvSpPr>
        <xdr:cNvPr id="2" name="正方形/長方形 1">
          <a:hlinkClick xmlns:r="http://schemas.openxmlformats.org/officeDocument/2006/relationships" r:id="rId1"/>
        </xdr:cNvPr>
        <xdr:cNvSpPr/>
      </xdr:nvSpPr>
      <xdr:spPr>
        <a:xfrm>
          <a:off x="6517005" y="361950"/>
          <a:ext cx="2308225" cy="66802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mlns:xdr="http://schemas.openxmlformats.org/drawingml/2006/spreadsheetDrawing">
      <xdr:col>33</xdr:col>
      <xdr:colOff>0</xdr:colOff>
      <xdr:row>2</xdr:row>
      <xdr:rowOff>0</xdr:rowOff>
    </xdr:from>
    <xdr:to xmlns:xdr="http://schemas.openxmlformats.org/drawingml/2006/spreadsheetDrawing">
      <xdr:col>44</xdr:col>
      <xdr:colOff>180975</xdr:colOff>
      <xdr:row>5</xdr:row>
      <xdr:rowOff>136525</xdr:rowOff>
    </xdr:to>
    <xdr:sp macro="" textlink="">
      <xdr:nvSpPr>
        <xdr:cNvPr id="2" name="正方形/長方形 1">
          <a:hlinkClick xmlns:r="http://schemas.openxmlformats.org/officeDocument/2006/relationships" r:id="rId1"/>
        </xdr:cNvPr>
        <xdr:cNvSpPr/>
      </xdr:nvSpPr>
      <xdr:spPr>
        <a:xfrm>
          <a:off x="6517005" y="361950"/>
          <a:ext cx="2353310" cy="67945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mlns:xdr="http://schemas.openxmlformats.org/drawingml/2006/spreadsheetDrawing">
      <xdr:col>13</xdr:col>
      <xdr:colOff>0</xdr:colOff>
      <xdr:row>2</xdr:row>
      <xdr:rowOff>0</xdr:rowOff>
    </xdr:from>
    <xdr:to xmlns:xdr="http://schemas.openxmlformats.org/drawingml/2006/spreadsheetDrawing">
      <xdr:col>16</xdr:col>
      <xdr:colOff>95250</xdr:colOff>
      <xdr:row>4</xdr:row>
      <xdr:rowOff>46990</xdr:rowOff>
    </xdr:to>
    <xdr:sp macro="" textlink="">
      <xdr:nvSpPr>
        <xdr:cNvPr id="2" name="正方形/長方形 1">
          <a:hlinkClick xmlns:r="http://schemas.openxmlformats.org/officeDocument/2006/relationships" r:id="rId1"/>
        </xdr:cNvPr>
        <xdr:cNvSpPr/>
      </xdr:nvSpPr>
      <xdr:spPr>
        <a:xfrm>
          <a:off x="12864465" y="352425"/>
          <a:ext cx="2381250" cy="64706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mlns:xdr="http://schemas.openxmlformats.org/drawingml/2006/spreadsheetDrawing">
      <xdr:col>10</xdr:col>
      <xdr:colOff>0</xdr:colOff>
      <xdr:row>2</xdr:row>
      <xdr:rowOff>0</xdr:rowOff>
    </xdr:from>
    <xdr:to xmlns:xdr="http://schemas.openxmlformats.org/drawingml/2006/spreadsheetDrawing">
      <xdr:col>13</xdr:col>
      <xdr:colOff>95250</xdr:colOff>
      <xdr:row>5</xdr:row>
      <xdr:rowOff>136525</xdr:rowOff>
    </xdr:to>
    <xdr:sp macro="" textlink="">
      <xdr:nvSpPr>
        <xdr:cNvPr id="2" name="正方形/長方形 1">
          <a:hlinkClick xmlns:r="http://schemas.openxmlformats.org/officeDocument/2006/relationships" r:id="rId1"/>
        </xdr:cNvPr>
        <xdr:cNvSpPr/>
      </xdr:nvSpPr>
      <xdr:spPr>
        <a:xfrm>
          <a:off x="8089265" y="361950"/>
          <a:ext cx="2381250" cy="67945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mlns:xdr="http://schemas.openxmlformats.org/drawingml/2006/spreadsheetDrawing">
      <xdr:col>9</xdr:col>
      <xdr:colOff>0</xdr:colOff>
      <xdr:row>2</xdr:row>
      <xdr:rowOff>0</xdr:rowOff>
    </xdr:from>
    <xdr:to xmlns:xdr="http://schemas.openxmlformats.org/drawingml/2006/spreadsheetDrawing">
      <xdr:col>12</xdr:col>
      <xdr:colOff>95250</xdr:colOff>
      <xdr:row>5</xdr:row>
      <xdr:rowOff>135255</xdr:rowOff>
    </xdr:to>
    <xdr:sp macro="" textlink="">
      <xdr:nvSpPr>
        <xdr:cNvPr id="2" name="正方形/長方形 1">
          <a:hlinkClick xmlns:r="http://schemas.openxmlformats.org/officeDocument/2006/relationships" r:id="rId1"/>
        </xdr:cNvPr>
        <xdr:cNvSpPr/>
      </xdr:nvSpPr>
      <xdr:spPr>
        <a:xfrm>
          <a:off x="6896100" y="361950"/>
          <a:ext cx="2381250" cy="67818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mlns:xdr="http://schemas.openxmlformats.org/drawingml/2006/spreadsheetDrawing">
      <xdr:col>36</xdr:col>
      <xdr:colOff>0</xdr:colOff>
      <xdr:row>2</xdr:row>
      <xdr:rowOff>0</xdr:rowOff>
    </xdr:from>
    <xdr:to xmlns:xdr="http://schemas.openxmlformats.org/drawingml/2006/spreadsheetDrawing">
      <xdr:col>47</xdr:col>
      <xdr:colOff>180975</xdr:colOff>
      <xdr:row>5</xdr:row>
      <xdr:rowOff>136525</xdr:rowOff>
    </xdr:to>
    <xdr:sp macro="" textlink="">
      <xdr:nvSpPr>
        <xdr:cNvPr id="2" name="正方形/長方形 1">
          <a:hlinkClick xmlns:r="http://schemas.openxmlformats.org/officeDocument/2006/relationships" r:id="rId1"/>
        </xdr:cNvPr>
        <xdr:cNvSpPr/>
      </xdr:nvSpPr>
      <xdr:spPr>
        <a:xfrm>
          <a:off x="7117080" y="361950"/>
          <a:ext cx="2353310" cy="67945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mlns:xdr="http://schemas.openxmlformats.org/drawingml/2006/spreadsheetDrawing">
      <xdr:col>37</xdr:col>
      <xdr:colOff>0</xdr:colOff>
      <xdr:row>2</xdr:row>
      <xdr:rowOff>0</xdr:rowOff>
    </xdr:from>
    <xdr:to xmlns:xdr="http://schemas.openxmlformats.org/drawingml/2006/spreadsheetDrawing">
      <xdr:col>48</xdr:col>
      <xdr:colOff>180975</xdr:colOff>
      <xdr:row>4</xdr:row>
      <xdr:rowOff>136525</xdr:rowOff>
    </xdr:to>
    <xdr:sp macro="" textlink="">
      <xdr:nvSpPr>
        <xdr:cNvPr id="2" name="正方形/長方形 1">
          <a:hlinkClick xmlns:r="http://schemas.openxmlformats.org/officeDocument/2006/relationships" r:id="rId1"/>
        </xdr:cNvPr>
        <xdr:cNvSpPr/>
      </xdr:nvSpPr>
      <xdr:spPr>
        <a:xfrm>
          <a:off x="7306945" y="361950"/>
          <a:ext cx="2353310" cy="49847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mlns:xdr="http://schemas.openxmlformats.org/drawingml/2006/spreadsheetDrawing">
      <xdr:col>12</xdr:col>
      <xdr:colOff>0</xdr:colOff>
      <xdr:row>2</xdr:row>
      <xdr:rowOff>0</xdr:rowOff>
    </xdr:from>
    <xdr:to xmlns:xdr="http://schemas.openxmlformats.org/drawingml/2006/spreadsheetDrawing">
      <xdr:col>15</xdr:col>
      <xdr:colOff>95250</xdr:colOff>
      <xdr:row>5</xdr:row>
      <xdr:rowOff>67945</xdr:rowOff>
    </xdr:to>
    <xdr:sp macro="" textlink="">
      <xdr:nvSpPr>
        <xdr:cNvPr id="2" name="正方形/長方形 1">
          <a:hlinkClick xmlns:r="http://schemas.openxmlformats.org/officeDocument/2006/relationships" r:id="rId1"/>
        </xdr:cNvPr>
        <xdr:cNvSpPr/>
      </xdr:nvSpPr>
      <xdr:spPr>
        <a:xfrm>
          <a:off x="8074025" y="352425"/>
          <a:ext cx="2381250" cy="64897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mlns:xdr="http://schemas.openxmlformats.org/drawingml/2006/spreadsheetDrawing">
      <xdr:col>11</xdr:col>
      <xdr:colOff>628650</xdr:colOff>
      <xdr:row>1</xdr:row>
      <xdr:rowOff>97790</xdr:rowOff>
    </xdr:from>
    <xdr:to xmlns:xdr="http://schemas.openxmlformats.org/drawingml/2006/spreadsheetDrawing">
      <xdr:col>13</xdr:col>
      <xdr:colOff>152400</xdr:colOff>
      <xdr:row>4</xdr:row>
      <xdr:rowOff>165100</xdr:rowOff>
    </xdr:to>
    <xdr:sp macro="" textlink="">
      <xdr:nvSpPr>
        <xdr:cNvPr id="2" name="正方形/長方形 1">
          <a:hlinkClick xmlns:r="http://schemas.openxmlformats.org/officeDocument/2006/relationships" r:id="rId1"/>
        </xdr:cNvPr>
        <xdr:cNvSpPr/>
      </xdr:nvSpPr>
      <xdr:spPr>
        <a:xfrm>
          <a:off x="7793990" y="269240"/>
          <a:ext cx="2381250" cy="64833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mlns:xdr="http://schemas.openxmlformats.org/drawingml/2006/spreadsheetDrawing">
      <xdr:col>55</xdr:col>
      <xdr:colOff>0</xdr:colOff>
      <xdr:row>2</xdr:row>
      <xdr:rowOff>0</xdr:rowOff>
    </xdr:from>
    <xdr:to xmlns:xdr="http://schemas.openxmlformats.org/drawingml/2006/spreadsheetDrawing">
      <xdr:col>66</xdr:col>
      <xdr:colOff>180975</xdr:colOff>
      <xdr:row>5</xdr:row>
      <xdr:rowOff>58420</xdr:rowOff>
    </xdr:to>
    <xdr:sp macro="" textlink="">
      <xdr:nvSpPr>
        <xdr:cNvPr id="2" name="正方形/長方形 1">
          <a:hlinkClick xmlns:r="http://schemas.openxmlformats.org/officeDocument/2006/relationships" r:id="rId1"/>
        </xdr:cNvPr>
        <xdr:cNvSpPr/>
      </xdr:nvSpPr>
      <xdr:spPr>
        <a:xfrm>
          <a:off x="10861675" y="342900"/>
          <a:ext cx="2353310" cy="65659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mlns:xdr="http://schemas.openxmlformats.org/drawingml/2006/spreadsheetDrawing">
      <xdr:col>6</xdr:col>
      <xdr:colOff>370840</xdr:colOff>
      <xdr:row>16</xdr:row>
      <xdr:rowOff>202565</xdr:rowOff>
    </xdr:from>
    <xdr:to xmlns:xdr="http://schemas.openxmlformats.org/drawingml/2006/spreadsheetDrawing">
      <xdr:col>6</xdr:col>
      <xdr:colOff>1066800</xdr:colOff>
      <xdr:row>18</xdr:row>
      <xdr:rowOff>29845</xdr:rowOff>
    </xdr:to>
    <xdr:sp macro="" textlink="">
      <xdr:nvSpPr>
        <xdr:cNvPr id="2" name="OptionButton3" hidden="1"/>
        <xdr:cNvSpPr/>
      </xdr:nvSpPr>
      <xdr:spPr>
        <a:xfrm>
          <a:off x="5800090" y="3745865"/>
          <a:ext cx="695960" cy="265430"/>
        </a:xfrm>
        <a:prstGeom prst="rect">
          <a:avLst/>
        </a:prstGeom>
        <a:noFill/>
        <a:ln>
          <a:noFill/>
        </a:ln>
      </xdr:spPr>
    </xdr:sp>
    <xdr:clientData/>
  </xdr:twoCellAnchor>
  <xdr:twoCellAnchor>
    <xdr:from xmlns:xdr="http://schemas.openxmlformats.org/drawingml/2006/spreadsheetDrawing">
      <xdr:col>6</xdr:col>
      <xdr:colOff>370840</xdr:colOff>
      <xdr:row>18</xdr:row>
      <xdr:rowOff>0</xdr:rowOff>
    </xdr:from>
    <xdr:to xmlns:xdr="http://schemas.openxmlformats.org/drawingml/2006/spreadsheetDrawing">
      <xdr:col>6</xdr:col>
      <xdr:colOff>1066800</xdr:colOff>
      <xdr:row>19</xdr:row>
      <xdr:rowOff>60960</xdr:rowOff>
    </xdr:to>
    <xdr:sp macro="" textlink="">
      <xdr:nvSpPr>
        <xdr:cNvPr id="3" name="OptionButton4" hidden="1"/>
        <xdr:cNvSpPr/>
      </xdr:nvSpPr>
      <xdr:spPr>
        <a:xfrm>
          <a:off x="5800090" y="3981450"/>
          <a:ext cx="695960" cy="280035"/>
        </a:xfrm>
        <a:prstGeom prst="rect">
          <a:avLst/>
        </a:prstGeom>
        <a:noFill/>
        <a:ln>
          <a:noFill/>
        </a:ln>
      </xdr:spPr>
    </xdr:sp>
    <xdr:clientData/>
  </xdr:twoCellAnchor>
  <xdr:twoCellAnchor>
    <xdr:from xmlns:xdr="http://schemas.openxmlformats.org/drawingml/2006/spreadsheetDrawing">
      <xdr:col>10</xdr:col>
      <xdr:colOff>0</xdr:colOff>
      <xdr:row>2</xdr:row>
      <xdr:rowOff>0</xdr:rowOff>
    </xdr:from>
    <xdr:to xmlns:xdr="http://schemas.openxmlformats.org/drawingml/2006/spreadsheetDrawing">
      <xdr:col>13</xdr:col>
      <xdr:colOff>95250</xdr:colOff>
      <xdr:row>4</xdr:row>
      <xdr:rowOff>219075</xdr:rowOff>
    </xdr:to>
    <xdr:sp macro="" textlink="">
      <xdr:nvSpPr>
        <xdr:cNvPr id="4" name="正方形/長方形 3">
          <a:hlinkClick xmlns:r="http://schemas.openxmlformats.org/officeDocument/2006/relationships" r:id="rId1"/>
        </xdr:cNvPr>
        <xdr:cNvSpPr/>
      </xdr:nvSpPr>
      <xdr:spPr>
        <a:xfrm>
          <a:off x="9093835" y="438150"/>
          <a:ext cx="2381250" cy="65722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mlns:xdr="http://schemas.openxmlformats.org/drawingml/2006/spreadsheetDrawing">
      <xdr:col>10</xdr:col>
      <xdr:colOff>0</xdr:colOff>
      <xdr:row>2</xdr:row>
      <xdr:rowOff>0</xdr:rowOff>
    </xdr:from>
    <xdr:to xmlns:xdr="http://schemas.openxmlformats.org/drawingml/2006/spreadsheetDrawing">
      <xdr:col>13</xdr:col>
      <xdr:colOff>95250</xdr:colOff>
      <xdr:row>5</xdr:row>
      <xdr:rowOff>126365</xdr:rowOff>
    </xdr:to>
    <xdr:sp macro="" textlink="">
      <xdr:nvSpPr>
        <xdr:cNvPr id="2" name="正方形/長方形 1">
          <a:hlinkClick xmlns:r="http://schemas.openxmlformats.org/officeDocument/2006/relationships" r:id="rId1"/>
        </xdr:cNvPr>
        <xdr:cNvSpPr/>
      </xdr:nvSpPr>
      <xdr:spPr>
        <a:xfrm>
          <a:off x="9902825" y="342900"/>
          <a:ext cx="2381250" cy="65024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mlns:xdr="http://schemas.openxmlformats.org/drawingml/2006/spreadsheetDrawing">
      <xdr:col>34</xdr:col>
      <xdr:colOff>0</xdr:colOff>
      <xdr:row>2</xdr:row>
      <xdr:rowOff>0</xdr:rowOff>
    </xdr:from>
    <xdr:to xmlns:xdr="http://schemas.openxmlformats.org/drawingml/2006/spreadsheetDrawing">
      <xdr:col>45</xdr:col>
      <xdr:colOff>180975</xdr:colOff>
      <xdr:row>5</xdr:row>
      <xdr:rowOff>136525</xdr:rowOff>
    </xdr:to>
    <xdr:sp macro="" textlink="">
      <xdr:nvSpPr>
        <xdr:cNvPr id="2" name="正方形/長方形 1">
          <a:hlinkClick xmlns:r="http://schemas.openxmlformats.org/officeDocument/2006/relationships" r:id="rId1"/>
        </xdr:cNvPr>
        <xdr:cNvSpPr/>
      </xdr:nvSpPr>
      <xdr:spPr>
        <a:xfrm>
          <a:off x="6714490" y="361950"/>
          <a:ext cx="2353310" cy="67945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mlns:xdr="http://schemas.openxmlformats.org/drawingml/2006/spreadsheetDrawing">
      <xdr:col>32</xdr:col>
      <xdr:colOff>0</xdr:colOff>
      <xdr:row>2</xdr:row>
      <xdr:rowOff>0</xdr:rowOff>
    </xdr:from>
    <xdr:to xmlns:xdr="http://schemas.openxmlformats.org/drawingml/2006/spreadsheetDrawing">
      <xdr:col>43</xdr:col>
      <xdr:colOff>135890</xdr:colOff>
      <xdr:row>6</xdr:row>
      <xdr:rowOff>140335</xdr:rowOff>
    </xdr:to>
    <xdr:sp macro="" textlink="">
      <xdr:nvSpPr>
        <xdr:cNvPr id="2" name="正方形/長方形 1">
          <a:hlinkClick xmlns:r="http://schemas.openxmlformats.org/officeDocument/2006/relationships" r:id="rId1"/>
        </xdr:cNvPr>
        <xdr:cNvSpPr/>
      </xdr:nvSpPr>
      <xdr:spPr>
        <a:xfrm>
          <a:off x="6319520" y="361950"/>
          <a:ext cx="2308225" cy="86423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mlns:xdr="http://schemas.openxmlformats.org/drawingml/2006/spreadsheetDrawing">
      <xdr:col>0</xdr:col>
      <xdr:colOff>381000</xdr:colOff>
      <xdr:row>7</xdr:row>
      <xdr:rowOff>87630</xdr:rowOff>
    </xdr:from>
    <xdr:to xmlns:xdr="http://schemas.openxmlformats.org/drawingml/2006/spreadsheetDrawing">
      <xdr:col>0</xdr:col>
      <xdr:colOff>638175</xdr:colOff>
      <xdr:row>11</xdr:row>
      <xdr:rowOff>266065</xdr:rowOff>
    </xdr:to>
    <xdr:sp macro="" textlink="">
      <xdr:nvSpPr>
        <xdr:cNvPr id="2" name="Text Box 1"/>
        <xdr:cNvSpPr txBox="1">
          <a:spLocks noChangeArrowheads="1"/>
        </xdr:cNvSpPr>
      </xdr:nvSpPr>
      <xdr:spPr>
        <a:xfrm>
          <a:off x="381000" y="1335405"/>
          <a:ext cx="257175" cy="864235"/>
        </a:xfrm>
        <a:prstGeom prst="rect">
          <a:avLst/>
        </a:prstGeom>
        <a:solidFill>
          <a:srgbClr val="FFFFFF"/>
        </a:solidFill>
        <a:ln w="9525">
          <a:noFill/>
          <a:miter lim="800000"/>
          <a:headEnd/>
          <a:tailEnd/>
        </a:ln>
      </xdr:spPr>
      <xdr:txBody>
        <a:bodyPr vertOverflow="clip" horzOverflow="overflow"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測　　点</a:t>
          </a:r>
        </a:p>
      </xdr:txBody>
    </xdr:sp>
    <xdr:clientData/>
  </xdr:twoCellAnchor>
  <xdr:twoCellAnchor>
    <xdr:from xmlns:xdr="http://schemas.openxmlformats.org/drawingml/2006/spreadsheetDrawing">
      <xdr:col>0</xdr:col>
      <xdr:colOff>57150</xdr:colOff>
      <xdr:row>12</xdr:row>
      <xdr:rowOff>29210</xdr:rowOff>
    </xdr:from>
    <xdr:to xmlns:xdr="http://schemas.openxmlformats.org/drawingml/2006/spreadsheetDrawing">
      <xdr:col>0</xdr:col>
      <xdr:colOff>342265</xdr:colOff>
      <xdr:row>18</xdr:row>
      <xdr:rowOff>127635</xdr:rowOff>
    </xdr:to>
    <xdr:sp macro="" textlink="">
      <xdr:nvSpPr>
        <xdr:cNvPr id="3" name="Text Box 2"/>
        <xdr:cNvSpPr txBox="1">
          <a:spLocks noChangeArrowheads="1"/>
        </xdr:cNvSpPr>
      </xdr:nvSpPr>
      <xdr:spPr>
        <a:xfrm>
          <a:off x="57150" y="2305685"/>
          <a:ext cx="285115" cy="1127125"/>
        </a:xfrm>
        <a:prstGeom prst="rect">
          <a:avLst/>
        </a:prstGeom>
        <a:solidFill>
          <a:srgbClr val="FFFFFF"/>
        </a:solidFill>
        <a:ln w="9525">
          <a:noFill/>
          <a:miter lim="800000"/>
          <a:headEnd/>
          <a:tailEnd/>
        </a:ln>
      </xdr:spPr>
      <xdr:txBody>
        <a:bodyPr vertOverflow="clip" horzOverflow="overflow"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設計値との差</a:t>
          </a:r>
        </a:p>
      </xdr:txBody>
    </xdr:sp>
    <xdr:clientData/>
  </xdr:twoCellAnchor>
  <xdr:twoCellAnchor>
    <xdr:from xmlns:xdr="http://schemas.openxmlformats.org/drawingml/2006/spreadsheetDrawing">
      <xdr:col>1</xdr:col>
      <xdr:colOff>9525</xdr:colOff>
      <xdr:row>15</xdr:row>
      <xdr:rowOff>67945</xdr:rowOff>
    </xdr:from>
    <xdr:to xmlns:xdr="http://schemas.openxmlformats.org/drawingml/2006/spreadsheetDrawing">
      <xdr:col>2</xdr:col>
      <xdr:colOff>76200</xdr:colOff>
      <xdr:row>15</xdr:row>
      <xdr:rowOff>67945</xdr:rowOff>
    </xdr:to>
    <xdr:sp macro="" textlink="">
      <xdr:nvSpPr>
        <xdr:cNvPr id="4" name="Line 3"/>
        <xdr:cNvSpPr>
          <a:spLocks noChangeShapeType="1"/>
        </xdr:cNvSpPr>
      </xdr:nvSpPr>
      <xdr:spPr>
        <a:xfrm>
          <a:off x="1068070" y="2858770"/>
          <a:ext cx="638175" cy="0"/>
        </a:xfrm>
        <a:prstGeom prst="line">
          <a:avLst/>
        </a:prstGeom>
        <a:noFill/>
        <a:ln w="9525">
          <a:solidFill>
            <a:srgbClr val="000000"/>
          </a:solidFill>
          <a:round/>
          <a:headEnd/>
          <a:tailEnd/>
        </a:ln>
      </xdr:spPr>
    </xdr:sp>
    <xdr:clientData/>
  </xdr:twoCellAnchor>
  <xdr:twoCellAnchor>
    <xdr:from xmlns:xdr="http://schemas.openxmlformats.org/drawingml/2006/spreadsheetDrawing">
      <xdr:col>1</xdr:col>
      <xdr:colOff>9525</xdr:colOff>
      <xdr:row>12</xdr:row>
      <xdr:rowOff>156210</xdr:rowOff>
    </xdr:from>
    <xdr:to xmlns:xdr="http://schemas.openxmlformats.org/drawingml/2006/spreadsheetDrawing">
      <xdr:col>2</xdr:col>
      <xdr:colOff>57150</xdr:colOff>
      <xdr:row>12</xdr:row>
      <xdr:rowOff>156210</xdr:rowOff>
    </xdr:to>
    <xdr:sp macro="" textlink="">
      <xdr:nvSpPr>
        <xdr:cNvPr id="5" name="Line 4"/>
        <xdr:cNvSpPr>
          <a:spLocks noChangeShapeType="1"/>
        </xdr:cNvSpPr>
      </xdr:nvSpPr>
      <xdr:spPr>
        <a:xfrm>
          <a:off x="1068070" y="2432685"/>
          <a:ext cx="619125" cy="0"/>
        </a:xfrm>
        <a:prstGeom prst="line">
          <a:avLst/>
        </a:prstGeom>
        <a:noFill/>
        <a:ln w="9525">
          <a:solidFill>
            <a:srgbClr val="000000"/>
          </a:solidFill>
          <a:round/>
          <a:headEnd/>
          <a:tailEnd/>
        </a:ln>
      </xdr:spPr>
    </xdr:sp>
    <xdr:clientData/>
  </xdr:twoCellAnchor>
  <xdr:twoCellAnchor>
    <xdr:from xmlns:xdr="http://schemas.openxmlformats.org/drawingml/2006/spreadsheetDrawing">
      <xdr:col>1</xdr:col>
      <xdr:colOff>0</xdr:colOff>
      <xdr:row>18</xdr:row>
      <xdr:rowOff>10160</xdr:rowOff>
    </xdr:from>
    <xdr:to xmlns:xdr="http://schemas.openxmlformats.org/drawingml/2006/spreadsheetDrawing">
      <xdr:col>2</xdr:col>
      <xdr:colOff>66675</xdr:colOff>
      <xdr:row>18</xdr:row>
      <xdr:rowOff>10160</xdr:rowOff>
    </xdr:to>
    <xdr:sp macro="" textlink="">
      <xdr:nvSpPr>
        <xdr:cNvPr id="6" name="Line 5"/>
        <xdr:cNvSpPr>
          <a:spLocks noChangeShapeType="1"/>
        </xdr:cNvSpPr>
      </xdr:nvSpPr>
      <xdr:spPr>
        <a:xfrm>
          <a:off x="1058545" y="3315335"/>
          <a:ext cx="638175" cy="0"/>
        </a:xfrm>
        <a:prstGeom prst="line">
          <a:avLst/>
        </a:prstGeom>
        <a:noFill/>
        <a:ln w="9525">
          <a:solidFill>
            <a:srgbClr val="000000"/>
          </a:solidFill>
          <a:round/>
          <a:headEnd/>
          <a:tailEnd/>
        </a:ln>
      </xdr:spPr>
    </xdr:sp>
    <xdr:clientData/>
  </xdr:twoCellAnchor>
  <xdr:twoCellAnchor>
    <xdr:from xmlns:xdr="http://schemas.openxmlformats.org/drawingml/2006/spreadsheetDrawing">
      <xdr:col>1</xdr:col>
      <xdr:colOff>152400</xdr:colOff>
      <xdr:row>12</xdr:row>
      <xdr:rowOff>9525</xdr:rowOff>
    </xdr:from>
    <xdr:to xmlns:xdr="http://schemas.openxmlformats.org/drawingml/2006/spreadsheetDrawing">
      <xdr:col>1</xdr:col>
      <xdr:colOff>152400</xdr:colOff>
      <xdr:row>18</xdr:row>
      <xdr:rowOff>167640</xdr:rowOff>
    </xdr:to>
    <xdr:sp macro="" textlink="">
      <xdr:nvSpPr>
        <xdr:cNvPr id="7" name="Line 6"/>
        <xdr:cNvSpPr>
          <a:spLocks noChangeShapeType="1"/>
        </xdr:cNvSpPr>
      </xdr:nvSpPr>
      <xdr:spPr>
        <a:xfrm>
          <a:off x="1210945" y="2286000"/>
          <a:ext cx="0" cy="1186815"/>
        </a:xfrm>
        <a:prstGeom prst="line">
          <a:avLst/>
        </a:prstGeom>
        <a:noFill/>
        <a:ln w="9525">
          <a:solidFill>
            <a:srgbClr val="000000"/>
          </a:solidFill>
          <a:round/>
          <a:headEnd/>
          <a:tailEnd/>
        </a:ln>
      </xdr:spPr>
    </xdr:sp>
    <xdr:clientData/>
  </xdr:twoCellAnchor>
  <xdr:twoCellAnchor>
    <xdr:from xmlns:xdr="http://schemas.openxmlformats.org/drawingml/2006/spreadsheetDrawing">
      <xdr:col>1</xdr:col>
      <xdr:colOff>409575</xdr:colOff>
      <xdr:row>12</xdr:row>
      <xdr:rowOff>9525</xdr:rowOff>
    </xdr:from>
    <xdr:to xmlns:xdr="http://schemas.openxmlformats.org/drawingml/2006/spreadsheetDrawing">
      <xdr:col>1</xdr:col>
      <xdr:colOff>409575</xdr:colOff>
      <xdr:row>19</xdr:row>
      <xdr:rowOff>0</xdr:rowOff>
    </xdr:to>
    <xdr:sp macro="" textlink="">
      <xdr:nvSpPr>
        <xdr:cNvPr id="8" name="Line 7"/>
        <xdr:cNvSpPr>
          <a:spLocks noChangeShapeType="1"/>
        </xdr:cNvSpPr>
      </xdr:nvSpPr>
      <xdr:spPr>
        <a:xfrm>
          <a:off x="1468120" y="2286000"/>
          <a:ext cx="0" cy="1200150"/>
        </a:xfrm>
        <a:prstGeom prst="line">
          <a:avLst/>
        </a:prstGeom>
        <a:noFill/>
        <a:ln w="9525">
          <a:solidFill>
            <a:srgbClr val="000000"/>
          </a:solidFill>
          <a:round/>
          <a:headEnd/>
          <a:tailEnd/>
        </a:ln>
      </xdr:spPr>
    </xdr:sp>
    <xdr:clientData/>
  </xdr:twoCellAnchor>
  <xdr:twoCellAnchor>
    <xdr:from xmlns:xdr="http://schemas.openxmlformats.org/drawingml/2006/spreadsheetDrawing">
      <xdr:col>0</xdr:col>
      <xdr:colOff>495935</xdr:colOff>
      <xdr:row>14</xdr:row>
      <xdr:rowOff>106680</xdr:rowOff>
    </xdr:from>
    <xdr:to xmlns:xdr="http://schemas.openxmlformats.org/drawingml/2006/spreadsheetDrawing">
      <xdr:col>0</xdr:col>
      <xdr:colOff>713740</xdr:colOff>
      <xdr:row>16</xdr:row>
      <xdr:rowOff>19685</xdr:rowOff>
    </xdr:to>
    <xdr:sp macro="" textlink="">
      <xdr:nvSpPr>
        <xdr:cNvPr id="9" name="Text Box 8"/>
        <xdr:cNvSpPr txBox="1">
          <a:spLocks noChangeArrowheads="1"/>
        </xdr:cNvSpPr>
      </xdr:nvSpPr>
      <xdr:spPr>
        <a:xfrm>
          <a:off x="495935" y="2726055"/>
          <a:ext cx="217805" cy="255905"/>
        </a:xfrm>
        <a:prstGeom prst="rect">
          <a:avLst/>
        </a:prstGeom>
        <a:solidFill>
          <a:srgbClr val="FFFFFF"/>
        </a:solidFill>
        <a:ln w="9525">
          <a:noFill/>
          <a:miter lim="800000"/>
          <a:headEnd/>
          <a:tailEnd/>
        </a:ln>
      </xdr:spPr>
      <xdr:txBody>
        <a:bodyPr vertOverflow="clip" horzOverflow="overflow" wrap="square" lIns="27432" tIns="18288" rIns="27432" bIns="0" anchor="t" upright="1"/>
        <a:lstStyle/>
        <a:p>
          <a:pPr algn="ctr" rtl="0">
            <a:defRPr sz="1000"/>
          </a:pPr>
          <a:r>
            <a:rPr lang="en-US" altLang="ja-JP" sz="1100" b="0" i="0" u="none" strike="noStrike" baseline="0">
              <a:solidFill>
                <a:srgbClr val="000000"/>
              </a:solidFill>
              <a:latin typeface="ＭＳ 明朝"/>
              <a:ea typeface="ＭＳ 明朝"/>
            </a:rPr>
            <a:t>0</a:t>
          </a:r>
        </a:p>
      </xdr:txBody>
    </xdr:sp>
    <xdr:clientData/>
  </xdr:twoCellAnchor>
  <xdr:twoCellAnchor>
    <xdr:from xmlns:xdr="http://schemas.openxmlformats.org/drawingml/2006/spreadsheetDrawing">
      <xdr:col>17</xdr:col>
      <xdr:colOff>0</xdr:colOff>
      <xdr:row>3</xdr:row>
      <xdr:rowOff>0</xdr:rowOff>
    </xdr:from>
    <xdr:to xmlns:xdr="http://schemas.openxmlformats.org/drawingml/2006/spreadsheetDrawing">
      <xdr:col>20</xdr:col>
      <xdr:colOff>323850</xdr:colOff>
      <xdr:row>6</xdr:row>
      <xdr:rowOff>130175</xdr:rowOff>
    </xdr:to>
    <xdr:sp macro="" textlink="">
      <xdr:nvSpPr>
        <xdr:cNvPr id="10" name="正方形/長方形 9">
          <a:hlinkClick xmlns:r="http://schemas.openxmlformats.org/officeDocument/2006/relationships" r:id="rId1"/>
        </xdr:cNvPr>
        <xdr:cNvSpPr/>
      </xdr:nvSpPr>
      <xdr:spPr>
        <a:xfrm>
          <a:off x="11777980" y="561975"/>
          <a:ext cx="2381250" cy="64452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mlns:xdr="http://schemas.openxmlformats.org/drawingml/2006/spreadsheetDrawing">
      <xdr:col>5</xdr:col>
      <xdr:colOff>409575</xdr:colOff>
      <xdr:row>7</xdr:row>
      <xdr:rowOff>69215</xdr:rowOff>
    </xdr:from>
    <xdr:to xmlns:xdr="http://schemas.openxmlformats.org/drawingml/2006/spreadsheetDrawing">
      <xdr:col>5</xdr:col>
      <xdr:colOff>666750</xdr:colOff>
      <xdr:row>11</xdr:row>
      <xdr:rowOff>158750</xdr:rowOff>
    </xdr:to>
    <xdr:sp macro="" textlink="">
      <xdr:nvSpPr>
        <xdr:cNvPr id="2" name="Text Box 1"/>
        <xdr:cNvSpPr txBox="1">
          <a:spLocks noChangeArrowheads="1"/>
        </xdr:cNvSpPr>
      </xdr:nvSpPr>
      <xdr:spPr>
        <a:xfrm>
          <a:off x="5521960" y="1669415"/>
          <a:ext cx="257175" cy="975360"/>
        </a:xfrm>
        <a:prstGeom prst="rect">
          <a:avLst/>
        </a:prstGeom>
        <a:solidFill>
          <a:srgbClr val="FFFFFF"/>
        </a:solidFill>
        <a:ln w="9525">
          <a:noFill/>
          <a:miter lim="800000"/>
          <a:headEnd/>
          <a:tailEnd/>
        </a:ln>
      </xdr:spPr>
      <xdr:txBody>
        <a:bodyPr vertOverflow="clip" horzOverflow="overflow"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測　　点</a:t>
          </a:r>
        </a:p>
      </xdr:txBody>
    </xdr:sp>
    <xdr:clientData/>
  </xdr:twoCellAnchor>
  <xdr:twoCellAnchor>
    <xdr:from xmlns:xdr="http://schemas.openxmlformats.org/drawingml/2006/spreadsheetDrawing">
      <xdr:col>13</xdr:col>
      <xdr:colOff>33020</xdr:colOff>
      <xdr:row>32</xdr:row>
      <xdr:rowOff>133985</xdr:rowOff>
    </xdr:from>
    <xdr:to xmlns:xdr="http://schemas.openxmlformats.org/drawingml/2006/spreadsheetDrawing">
      <xdr:col>13</xdr:col>
      <xdr:colOff>290830</xdr:colOff>
      <xdr:row>33</xdr:row>
      <xdr:rowOff>161290</xdr:rowOff>
    </xdr:to>
    <xdr:sp macro="" textlink="">
      <xdr:nvSpPr>
        <xdr:cNvPr id="3" name="正方形/長方形 2"/>
        <xdr:cNvSpPr/>
      </xdr:nvSpPr>
      <xdr:spPr>
        <a:xfrm>
          <a:off x="10631805" y="6268085"/>
          <a:ext cx="257810" cy="198755"/>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mlns:xdr="http://schemas.openxmlformats.org/drawingml/2006/spreadsheetDrawing">
      <xdr:col>13</xdr:col>
      <xdr:colOff>268605</xdr:colOff>
      <xdr:row>32</xdr:row>
      <xdr:rowOff>100330</xdr:rowOff>
    </xdr:from>
    <xdr:ext cx="464820" cy="269875"/>
    <xdr:sp macro="" textlink="">
      <xdr:nvSpPr>
        <xdr:cNvPr id="4" name="テキスト ボックス 3"/>
        <xdr:cNvSpPr txBox="1"/>
      </xdr:nvSpPr>
      <xdr:spPr>
        <a:xfrm>
          <a:off x="10867390" y="6234430"/>
          <a:ext cx="46482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天端</a:t>
          </a:r>
        </a:p>
      </xdr:txBody>
    </xdr:sp>
    <xdr:clientData/>
  </xdr:oneCellAnchor>
  <xdr:twoCellAnchor editAs="oneCell">
    <xdr:from xmlns:xdr="http://schemas.openxmlformats.org/drawingml/2006/spreadsheetDrawing">
      <xdr:col>13</xdr:col>
      <xdr:colOff>485775</xdr:colOff>
      <xdr:row>12</xdr:row>
      <xdr:rowOff>66675</xdr:rowOff>
    </xdr:from>
    <xdr:to xmlns:xdr="http://schemas.openxmlformats.org/drawingml/2006/spreadsheetDrawing">
      <xdr:col>14</xdr:col>
      <xdr:colOff>228600</xdr:colOff>
      <xdr:row>25</xdr:row>
      <xdr:rowOff>19050</xdr:rowOff>
    </xdr:to>
    <xdr:pic macro="">
      <xdr:nvPicPr>
        <xdr:cNvPr id="5" name="図 4"/>
        <xdr:cNvPicPr>
          <a:picLocks noChangeAspect="1" noChangeArrowheads="1"/>
        </xdr:cNvPicPr>
      </xdr:nvPicPr>
      <xdr:blipFill>
        <a:blip xmlns:r="http://schemas.openxmlformats.org/officeDocument/2006/relationships" r:embed="rId1"/>
        <a:stretch>
          <a:fillRect/>
        </a:stretch>
      </xdr:blipFill>
      <xdr:spPr>
        <a:xfrm>
          <a:off x="11084560" y="2752725"/>
          <a:ext cx="877570" cy="2200275"/>
        </a:xfrm>
        <a:prstGeom prst="rect">
          <a:avLst/>
        </a:prstGeom>
        <a:noFill/>
        <a:ln>
          <a:noFill/>
        </a:ln>
      </xdr:spPr>
    </xdr:pic>
    <xdr:clientData/>
  </xdr:twoCellAnchor>
  <xdr:twoCellAnchor>
    <xdr:from xmlns:xdr="http://schemas.openxmlformats.org/drawingml/2006/spreadsheetDrawing">
      <xdr:col>16</xdr:col>
      <xdr:colOff>0</xdr:colOff>
      <xdr:row>1</xdr:row>
      <xdr:rowOff>0</xdr:rowOff>
    </xdr:from>
    <xdr:to xmlns:xdr="http://schemas.openxmlformats.org/drawingml/2006/spreadsheetDrawing">
      <xdr:col>19</xdr:col>
      <xdr:colOff>335915</xdr:colOff>
      <xdr:row>3</xdr:row>
      <xdr:rowOff>149860</xdr:rowOff>
    </xdr:to>
    <xdr:sp macro="" textlink="">
      <xdr:nvSpPr>
        <xdr:cNvPr id="6" name="正方形/長方形 5">
          <a:hlinkClick xmlns:r="http://schemas.openxmlformats.org/officeDocument/2006/relationships" r:id="rId2"/>
        </xdr:cNvPr>
        <xdr:cNvSpPr/>
      </xdr:nvSpPr>
      <xdr:spPr>
        <a:xfrm>
          <a:off x="12724130" y="238125"/>
          <a:ext cx="2393315" cy="62611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mlns:xdr="http://schemas.openxmlformats.org/drawingml/2006/spreadsheetDrawing">
      <xdr:col>0</xdr:col>
      <xdr:colOff>381000</xdr:colOff>
      <xdr:row>7</xdr:row>
      <xdr:rowOff>87630</xdr:rowOff>
    </xdr:from>
    <xdr:to xmlns:xdr="http://schemas.openxmlformats.org/drawingml/2006/spreadsheetDrawing">
      <xdr:col>0</xdr:col>
      <xdr:colOff>638175</xdr:colOff>
      <xdr:row>11</xdr:row>
      <xdr:rowOff>266065</xdr:rowOff>
    </xdr:to>
    <xdr:sp macro="" textlink="">
      <xdr:nvSpPr>
        <xdr:cNvPr id="2" name="Text Box 1"/>
        <xdr:cNvSpPr txBox="1">
          <a:spLocks noChangeArrowheads="1"/>
        </xdr:cNvSpPr>
      </xdr:nvSpPr>
      <xdr:spPr>
        <a:xfrm>
          <a:off x="381000" y="1335405"/>
          <a:ext cx="257175" cy="864235"/>
        </a:xfrm>
        <a:prstGeom prst="rect">
          <a:avLst/>
        </a:prstGeom>
        <a:solidFill>
          <a:srgbClr val="FFFFFF"/>
        </a:solidFill>
        <a:ln w="9525">
          <a:noFill/>
          <a:miter lim="800000"/>
          <a:headEnd/>
          <a:tailEnd/>
        </a:ln>
      </xdr:spPr>
      <xdr:txBody>
        <a:bodyPr vertOverflow="clip" horzOverflow="overflow"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測　　点</a:t>
          </a:r>
        </a:p>
      </xdr:txBody>
    </xdr:sp>
    <xdr:clientData/>
  </xdr:twoCellAnchor>
  <xdr:twoCellAnchor>
    <xdr:from xmlns:xdr="http://schemas.openxmlformats.org/drawingml/2006/spreadsheetDrawing">
      <xdr:col>0</xdr:col>
      <xdr:colOff>57150</xdr:colOff>
      <xdr:row>12</xdr:row>
      <xdr:rowOff>29210</xdr:rowOff>
    </xdr:from>
    <xdr:to xmlns:xdr="http://schemas.openxmlformats.org/drawingml/2006/spreadsheetDrawing">
      <xdr:col>0</xdr:col>
      <xdr:colOff>342265</xdr:colOff>
      <xdr:row>18</xdr:row>
      <xdr:rowOff>127635</xdr:rowOff>
    </xdr:to>
    <xdr:sp macro="" textlink="">
      <xdr:nvSpPr>
        <xdr:cNvPr id="3" name="Text Box 2"/>
        <xdr:cNvSpPr txBox="1">
          <a:spLocks noChangeArrowheads="1"/>
        </xdr:cNvSpPr>
      </xdr:nvSpPr>
      <xdr:spPr>
        <a:xfrm>
          <a:off x="57150" y="2305685"/>
          <a:ext cx="285115" cy="1127125"/>
        </a:xfrm>
        <a:prstGeom prst="rect">
          <a:avLst/>
        </a:prstGeom>
        <a:solidFill>
          <a:srgbClr val="FFFFFF"/>
        </a:solidFill>
        <a:ln w="9525">
          <a:noFill/>
          <a:miter lim="800000"/>
          <a:headEnd/>
          <a:tailEnd/>
        </a:ln>
      </xdr:spPr>
      <xdr:txBody>
        <a:bodyPr vertOverflow="clip" horzOverflow="overflow"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設計値との差</a:t>
          </a:r>
        </a:p>
      </xdr:txBody>
    </xdr:sp>
    <xdr:clientData/>
  </xdr:twoCellAnchor>
  <xdr:twoCellAnchor>
    <xdr:from xmlns:xdr="http://schemas.openxmlformats.org/drawingml/2006/spreadsheetDrawing">
      <xdr:col>1</xdr:col>
      <xdr:colOff>9525</xdr:colOff>
      <xdr:row>15</xdr:row>
      <xdr:rowOff>67945</xdr:rowOff>
    </xdr:from>
    <xdr:to xmlns:xdr="http://schemas.openxmlformats.org/drawingml/2006/spreadsheetDrawing">
      <xdr:col>2</xdr:col>
      <xdr:colOff>76200</xdr:colOff>
      <xdr:row>15</xdr:row>
      <xdr:rowOff>67945</xdr:rowOff>
    </xdr:to>
    <xdr:sp macro="" textlink="">
      <xdr:nvSpPr>
        <xdr:cNvPr id="4" name="Line 3"/>
        <xdr:cNvSpPr>
          <a:spLocks noChangeShapeType="1"/>
        </xdr:cNvSpPr>
      </xdr:nvSpPr>
      <xdr:spPr>
        <a:xfrm>
          <a:off x="1068070" y="2858770"/>
          <a:ext cx="638175" cy="0"/>
        </a:xfrm>
        <a:prstGeom prst="line">
          <a:avLst/>
        </a:prstGeom>
        <a:noFill/>
        <a:ln w="9525">
          <a:solidFill>
            <a:srgbClr val="000000"/>
          </a:solidFill>
          <a:round/>
          <a:headEnd/>
          <a:tailEnd/>
        </a:ln>
      </xdr:spPr>
    </xdr:sp>
    <xdr:clientData/>
  </xdr:twoCellAnchor>
  <xdr:twoCellAnchor>
    <xdr:from xmlns:xdr="http://schemas.openxmlformats.org/drawingml/2006/spreadsheetDrawing">
      <xdr:col>1</xdr:col>
      <xdr:colOff>9525</xdr:colOff>
      <xdr:row>12</xdr:row>
      <xdr:rowOff>156210</xdr:rowOff>
    </xdr:from>
    <xdr:to xmlns:xdr="http://schemas.openxmlformats.org/drawingml/2006/spreadsheetDrawing">
      <xdr:col>2</xdr:col>
      <xdr:colOff>57150</xdr:colOff>
      <xdr:row>12</xdr:row>
      <xdr:rowOff>156210</xdr:rowOff>
    </xdr:to>
    <xdr:sp macro="" textlink="">
      <xdr:nvSpPr>
        <xdr:cNvPr id="5" name="Line 4"/>
        <xdr:cNvSpPr>
          <a:spLocks noChangeShapeType="1"/>
        </xdr:cNvSpPr>
      </xdr:nvSpPr>
      <xdr:spPr>
        <a:xfrm>
          <a:off x="1068070" y="2432685"/>
          <a:ext cx="619125" cy="0"/>
        </a:xfrm>
        <a:prstGeom prst="line">
          <a:avLst/>
        </a:prstGeom>
        <a:noFill/>
        <a:ln w="9525">
          <a:solidFill>
            <a:srgbClr val="000000"/>
          </a:solidFill>
          <a:round/>
          <a:headEnd/>
          <a:tailEnd/>
        </a:ln>
      </xdr:spPr>
    </xdr:sp>
    <xdr:clientData/>
  </xdr:twoCellAnchor>
  <xdr:twoCellAnchor>
    <xdr:from xmlns:xdr="http://schemas.openxmlformats.org/drawingml/2006/spreadsheetDrawing">
      <xdr:col>1</xdr:col>
      <xdr:colOff>0</xdr:colOff>
      <xdr:row>18</xdr:row>
      <xdr:rowOff>10160</xdr:rowOff>
    </xdr:from>
    <xdr:to xmlns:xdr="http://schemas.openxmlformats.org/drawingml/2006/spreadsheetDrawing">
      <xdr:col>2</xdr:col>
      <xdr:colOff>66675</xdr:colOff>
      <xdr:row>18</xdr:row>
      <xdr:rowOff>10160</xdr:rowOff>
    </xdr:to>
    <xdr:sp macro="" textlink="">
      <xdr:nvSpPr>
        <xdr:cNvPr id="6" name="Line 5"/>
        <xdr:cNvSpPr>
          <a:spLocks noChangeShapeType="1"/>
        </xdr:cNvSpPr>
      </xdr:nvSpPr>
      <xdr:spPr>
        <a:xfrm>
          <a:off x="1058545" y="3315335"/>
          <a:ext cx="638175" cy="0"/>
        </a:xfrm>
        <a:prstGeom prst="line">
          <a:avLst/>
        </a:prstGeom>
        <a:noFill/>
        <a:ln w="9525">
          <a:solidFill>
            <a:srgbClr val="000000"/>
          </a:solidFill>
          <a:round/>
          <a:headEnd/>
          <a:tailEnd/>
        </a:ln>
      </xdr:spPr>
    </xdr:sp>
    <xdr:clientData/>
  </xdr:twoCellAnchor>
  <xdr:twoCellAnchor>
    <xdr:from xmlns:xdr="http://schemas.openxmlformats.org/drawingml/2006/spreadsheetDrawing">
      <xdr:col>1</xdr:col>
      <xdr:colOff>152400</xdr:colOff>
      <xdr:row>12</xdr:row>
      <xdr:rowOff>9525</xdr:rowOff>
    </xdr:from>
    <xdr:to xmlns:xdr="http://schemas.openxmlformats.org/drawingml/2006/spreadsheetDrawing">
      <xdr:col>1</xdr:col>
      <xdr:colOff>152400</xdr:colOff>
      <xdr:row>18</xdr:row>
      <xdr:rowOff>167640</xdr:rowOff>
    </xdr:to>
    <xdr:sp macro="" textlink="">
      <xdr:nvSpPr>
        <xdr:cNvPr id="7" name="Line 6"/>
        <xdr:cNvSpPr>
          <a:spLocks noChangeShapeType="1"/>
        </xdr:cNvSpPr>
      </xdr:nvSpPr>
      <xdr:spPr>
        <a:xfrm>
          <a:off x="1210945" y="2286000"/>
          <a:ext cx="0" cy="1186815"/>
        </a:xfrm>
        <a:prstGeom prst="line">
          <a:avLst/>
        </a:prstGeom>
        <a:noFill/>
        <a:ln w="9525">
          <a:solidFill>
            <a:srgbClr val="000000"/>
          </a:solidFill>
          <a:round/>
          <a:headEnd/>
          <a:tailEnd/>
        </a:ln>
      </xdr:spPr>
    </xdr:sp>
    <xdr:clientData/>
  </xdr:twoCellAnchor>
  <xdr:twoCellAnchor>
    <xdr:from xmlns:xdr="http://schemas.openxmlformats.org/drawingml/2006/spreadsheetDrawing">
      <xdr:col>1</xdr:col>
      <xdr:colOff>409575</xdr:colOff>
      <xdr:row>12</xdr:row>
      <xdr:rowOff>9525</xdr:rowOff>
    </xdr:from>
    <xdr:to xmlns:xdr="http://schemas.openxmlformats.org/drawingml/2006/spreadsheetDrawing">
      <xdr:col>1</xdr:col>
      <xdr:colOff>409575</xdr:colOff>
      <xdr:row>19</xdr:row>
      <xdr:rowOff>0</xdr:rowOff>
    </xdr:to>
    <xdr:sp macro="" textlink="">
      <xdr:nvSpPr>
        <xdr:cNvPr id="8" name="Line 7"/>
        <xdr:cNvSpPr>
          <a:spLocks noChangeShapeType="1"/>
        </xdr:cNvSpPr>
      </xdr:nvSpPr>
      <xdr:spPr>
        <a:xfrm>
          <a:off x="1468120" y="2286000"/>
          <a:ext cx="0" cy="1200150"/>
        </a:xfrm>
        <a:prstGeom prst="line">
          <a:avLst/>
        </a:prstGeom>
        <a:noFill/>
        <a:ln w="9525">
          <a:solidFill>
            <a:srgbClr val="000000"/>
          </a:solidFill>
          <a:round/>
          <a:headEnd/>
          <a:tailEnd/>
        </a:ln>
      </xdr:spPr>
    </xdr:sp>
    <xdr:clientData/>
  </xdr:twoCellAnchor>
  <xdr:twoCellAnchor>
    <xdr:from xmlns:xdr="http://schemas.openxmlformats.org/drawingml/2006/spreadsheetDrawing">
      <xdr:col>0</xdr:col>
      <xdr:colOff>495935</xdr:colOff>
      <xdr:row>14</xdr:row>
      <xdr:rowOff>106680</xdr:rowOff>
    </xdr:from>
    <xdr:to xmlns:xdr="http://schemas.openxmlformats.org/drawingml/2006/spreadsheetDrawing">
      <xdr:col>0</xdr:col>
      <xdr:colOff>713740</xdr:colOff>
      <xdr:row>16</xdr:row>
      <xdr:rowOff>19685</xdr:rowOff>
    </xdr:to>
    <xdr:sp macro="" textlink="">
      <xdr:nvSpPr>
        <xdr:cNvPr id="9" name="Text Box 8"/>
        <xdr:cNvSpPr txBox="1">
          <a:spLocks noChangeArrowheads="1"/>
        </xdr:cNvSpPr>
      </xdr:nvSpPr>
      <xdr:spPr>
        <a:xfrm>
          <a:off x="495935" y="2726055"/>
          <a:ext cx="217805" cy="255905"/>
        </a:xfrm>
        <a:prstGeom prst="rect">
          <a:avLst/>
        </a:prstGeom>
        <a:solidFill>
          <a:srgbClr val="FFFFFF"/>
        </a:solidFill>
        <a:ln w="9525">
          <a:noFill/>
          <a:miter lim="800000"/>
          <a:headEnd/>
          <a:tailEnd/>
        </a:ln>
      </xdr:spPr>
      <xdr:txBody>
        <a:bodyPr vertOverflow="clip" horzOverflow="overflow" wrap="square" lIns="27432" tIns="18288" rIns="27432" bIns="0" anchor="t" upright="1"/>
        <a:lstStyle/>
        <a:p>
          <a:pPr algn="ctr" rtl="0">
            <a:defRPr sz="1000"/>
          </a:pPr>
          <a:r>
            <a:rPr lang="en-US" altLang="ja-JP" sz="1100" b="0" i="0" u="none" strike="noStrike" baseline="0">
              <a:solidFill>
                <a:srgbClr val="000000"/>
              </a:solidFill>
              <a:latin typeface="ＭＳ 明朝"/>
              <a:ea typeface="ＭＳ 明朝"/>
            </a:rPr>
            <a:t>0</a:t>
          </a:r>
        </a:p>
      </xdr:txBody>
    </xdr:sp>
    <xdr:clientData/>
  </xdr:twoCellAnchor>
  <xdr:twoCellAnchor>
    <xdr:from xmlns:xdr="http://schemas.openxmlformats.org/drawingml/2006/spreadsheetDrawing">
      <xdr:col>17</xdr:col>
      <xdr:colOff>0</xdr:colOff>
      <xdr:row>1</xdr:row>
      <xdr:rowOff>0</xdr:rowOff>
    </xdr:from>
    <xdr:to xmlns:xdr="http://schemas.openxmlformats.org/drawingml/2006/spreadsheetDrawing">
      <xdr:col>20</xdr:col>
      <xdr:colOff>323850</xdr:colOff>
      <xdr:row>4</xdr:row>
      <xdr:rowOff>87630</xdr:rowOff>
    </xdr:to>
    <xdr:sp macro="" textlink="">
      <xdr:nvSpPr>
        <xdr:cNvPr id="10" name="正方形/長方形 9">
          <a:hlinkClick xmlns:r="http://schemas.openxmlformats.org/officeDocument/2006/relationships" r:id="rId1"/>
        </xdr:cNvPr>
        <xdr:cNvSpPr/>
      </xdr:nvSpPr>
      <xdr:spPr>
        <a:xfrm>
          <a:off x="11777980" y="171450"/>
          <a:ext cx="2381250" cy="64960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41.xml><?xml version="1.0" encoding="utf-8"?>
<xdr:wsDr xmlns:xdr="http://schemas.openxmlformats.org/drawingml/2006/spreadsheetDrawing" xmlns:a="http://schemas.openxmlformats.org/drawingml/2006/main">
  <xdr:twoCellAnchor>
    <xdr:from xmlns:xdr="http://schemas.openxmlformats.org/drawingml/2006/spreadsheetDrawing">
      <xdr:col>6</xdr:col>
      <xdr:colOff>0</xdr:colOff>
      <xdr:row>2</xdr:row>
      <xdr:rowOff>0</xdr:rowOff>
    </xdr:from>
    <xdr:to xmlns:xdr="http://schemas.openxmlformats.org/drawingml/2006/spreadsheetDrawing">
      <xdr:col>9</xdr:col>
      <xdr:colOff>95250</xdr:colOff>
      <xdr:row>4</xdr:row>
      <xdr:rowOff>219075</xdr:rowOff>
    </xdr:to>
    <xdr:sp macro="" textlink="">
      <xdr:nvSpPr>
        <xdr:cNvPr id="2" name="正方形/長方形 1">
          <a:hlinkClick xmlns:r="http://schemas.openxmlformats.org/officeDocument/2006/relationships" r:id="rId1"/>
        </xdr:cNvPr>
        <xdr:cNvSpPr/>
      </xdr:nvSpPr>
      <xdr:spPr>
        <a:xfrm>
          <a:off x="7999730" y="390525"/>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59690</xdr:colOff>
          <xdr:row>5</xdr:row>
          <xdr:rowOff>156210</xdr:rowOff>
        </xdr:from>
        <xdr:to xmlns:xdr="http://schemas.openxmlformats.org/drawingml/2006/spreadsheetDrawing">
          <xdr:col>1</xdr:col>
          <xdr:colOff>365125</xdr:colOff>
          <xdr:row>7</xdr:row>
          <xdr:rowOff>27305</xdr:rowOff>
        </xdr:to>
        <xdr:sp textlink="">
          <xdr:nvSpPr>
            <xdr:cNvPr id="68611" name="チェック 3" hidden="1">
              <a:extLst>
                <a:ext uri="{63B3BB69-23CF-44E3-9099-C40C66FF867C}">
                  <a14:compatExt spid="_x0000_s68611"/>
                </a:ext>
              </a:extLst>
            </xdr:cNvPr>
            <xdr:cNvSpPr>
              <a:spLocks noRot="1" noChangeShapeType="1"/>
            </xdr:cNvSpPr>
          </xdr:nvSpPr>
          <xdr:spPr>
            <a:xfrm>
              <a:off x="1323975" y="1232535"/>
              <a:ext cx="305435" cy="2139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54610</xdr:colOff>
          <xdr:row>14</xdr:row>
          <xdr:rowOff>163195</xdr:rowOff>
        </xdr:from>
        <xdr:to xmlns:xdr="http://schemas.openxmlformats.org/drawingml/2006/spreadsheetDrawing">
          <xdr:col>1</xdr:col>
          <xdr:colOff>360045</xdr:colOff>
          <xdr:row>16</xdr:row>
          <xdr:rowOff>34925</xdr:rowOff>
        </xdr:to>
        <xdr:sp textlink="">
          <xdr:nvSpPr>
            <xdr:cNvPr id="68612" name="チェック 4" hidden="1">
              <a:extLst>
                <a:ext uri="{63B3BB69-23CF-44E3-9099-C40C66FF867C}">
                  <a14:compatExt spid="_x0000_s68612"/>
                </a:ext>
              </a:extLst>
            </xdr:cNvPr>
            <xdr:cNvSpPr>
              <a:spLocks noRot="1" noChangeShapeType="1"/>
            </xdr:cNvSpPr>
          </xdr:nvSpPr>
          <xdr:spPr>
            <a:xfrm>
              <a:off x="1318895" y="2782570"/>
              <a:ext cx="30543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93345</xdr:colOff>
          <xdr:row>22</xdr:row>
          <xdr:rowOff>155575</xdr:rowOff>
        </xdr:from>
        <xdr:to xmlns:xdr="http://schemas.openxmlformats.org/drawingml/2006/spreadsheetDrawing">
          <xdr:col>1</xdr:col>
          <xdr:colOff>398780</xdr:colOff>
          <xdr:row>24</xdr:row>
          <xdr:rowOff>26670</xdr:rowOff>
        </xdr:to>
        <xdr:sp textlink="">
          <xdr:nvSpPr>
            <xdr:cNvPr id="68613" name="チェック 5" hidden="1">
              <a:extLst>
                <a:ext uri="{63B3BB69-23CF-44E3-9099-C40C66FF867C}">
                  <a14:compatExt spid="_x0000_s68613"/>
                </a:ext>
              </a:extLst>
            </xdr:cNvPr>
            <xdr:cNvSpPr>
              <a:spLocks noRot="1" noChangeShapeType="1"/>
            </xdr:cNvSpPr>
          </xdr:nvSpPr>
          <xdr:spPr>
            <a:xfrm>
              <a:off x="1357630" y="4146550"/>
              <a:ext cx="305435" cy="2139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45720</xdr:colOff>
          <xdr:row>5</xdr:row>
          <xdr:rowOff>163195</xdr:rowOff>
        </xdr:from>
        <xdr:to xmlns:xdr="http://schemas.openxmlformats.org/drawingml/2006/spreadsheetDrawing">
          <xdr:col>0</xdr:col>
          <xdr:colOff>349885</xdr:colOff>
          <xdr:row>7</xdr:row>
          <xdr:rowOff>34925</xdr:rowOff>
        </xdr:to>
        <xdr:sp textlink="">
          <xdr:nvSpPr>
            <xdr:cNvPr id="68614" name="チェック 6" hidden="1">
              <a:extLst>
                <a:ext uri="{63B3BB69-23CF-44E3-9099-C40C66FF867C}">
                  <a14:compatExt spid="_x0000_s68614"/>
                </a:ext>
              </a:extLst>
            </xdr:cNvPr>
            <xdr:cNvSpPr>
              <a:spLocks noRot="1" noChangeShapeType="1"/>
            </xdr:cNvSpPr>
          </xdr:nvSpPr>
          <xdr:spPr>
            <a:xfrm>
              <a:off x="45720" y="1239520"/>
              <a:ext cx="30416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69215</xdr:colOff>
          <xdr:row>28</xdr:row>
          <xdr:rowOff>163195</xdr:rowOff>
        </xdr:from>
        <xdr:to xmlns:xdr="http://schemas.openxmlformats.org/drawingml/2006/spreadsheetDrawing">
          <xdr:col>1</xdr:col>
          <xdr:colOff>374650</xdr:colOff>
          <xdr:row>30</xdr:row>
          <xdr:rowOff>34925</xdr:rowOff>
        </xdr:to>
        <xdr:sp textlink="">
          <xdr:nvSpPr>
            <xdr:cNvPr id="68615" name="チェック 7" hidden="1">
              <a:extLst>
                <a:ext uri="{63B3BB69-23CF-44E3-9099-C40C66FF867C}">
                  <a14:compatExt spid="_x0000_s68615"/>
                </a:ext>
              </a:extLst>
            </xdr:cNvPr>
            <xdr:cNvSpPr>
              <a:spLocks noRot="1" noChangeShapeType="1"/>
            </xdr:cNvSpPr>
          </xdr:nvSpPr>
          <xdr:spPr>
            <a:xfrm>
              <a:off x="1333500" y="5182870"/>
              <a:ext cx="30543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83820</xdr:colOff>
          <xdr:row>34</xdr:row>
          <xdr:rowOff>155575</xdr:rowOff>
        </xdr:from>
        <xdr:to xmlns:xdr="http://schemas.openxmlformats.org/drawingml/2006/spreadsheetDrawing">
          <xdr:col>1</xdr:col>
          <xdr:colOff>389255</xdr:colOff>
          <xdr:row>36</xdr:row>
          <xdr:rowOff>26670</xdr:rowOff>
        </xdr:to>
        <xdr:sp textlink="">
          <xdr:nvSpPr>
            <xdr:cNvPr id="68616" name="チェック 8" hidden="1">
              <a:extLst>
                <a:ext uri="{63B3BB69-23CF-44E3-9099-C40C66FF867C}">
                  <a14:compatExt spid="_x0000_s68616"/>
                </a:ext>
              </a:extLst>
            </xdr:cNvPr>
            <xdr:cNvSpPr>
              <a:spLocks noRot="1" noChangeShapeType="1"/>
            </xdr:cNvSpPr>
          </xdr:nvSpPr>
          <xdr:spPr>
            <a:xfrm>
              <a:off x="1348105" y="6203950"/>
              <a:ext cx="305435" cy="2139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38100</xdr:colOff>
          <xdr:row>34</xdr:row>
          <xdr:rowOff>155575</xdr:rowOff>
        </xdr:from>
        <xdr:to xmlns:xdr="http://schemas.openxmlformats.org/drawingml/2006/spreadsheetDrawing">
          <xdr:col>0</xdr:col>
          <xdr:colOff>343535</xdr:colOff>
          <xdr:row>36</xdr:row>
          <xdr:rowOff>26670</xdr:rowOff>
        </xdr:to>
        <xdr:sp textlink="">
          <xdr:nvSpPr>
            <xdr:cNvPr id="68617" name="チェック 9" hidden="1">
              <a:extLst>
                <a:ext uri="{63B3BB69-23CF-44E3-9099-C40C66FF867C}">
                  <a14:compatExt spid="_x0000_s68617"/>
                </a:ext>
              </a:extLst>
            </xdr:cNvPr>
            <xdr:cNvSpPr>
              <a:spLocks noRot="1" noChangeShapeType="1"/>
            </xdr:cNvSpPr>
          </xdr:nvSpPr>
          <xdr:spPr>
            <a:xfrm>
              <a:off x="38100" y="6203950"/>
              <a:ext cx="305435" cy="213995"/>
            </a:xfrm>
            <a:prstGeom prst="rect"/>
          </xdr:spPr>
        </xdr:sp>
        <xdr:clientData/>
      </xdr:twoCellAnchor>
    </mc:Choice>
    <mc:Fallback/>
  </mc:AlternateContent>
</xdr:wsDr>
</file>

<file path=xl/drawings/drawing42.xml><?xml version="1.0" encoding="utf-8"?>
<xdr:wsDr xmlns:xdr="http://schemas.openxmlformats.org/drawingml/2006/spreadsheetDrawing" xmlns:a="http://schemas.openxmlformats.org/drawingml/2006/main">
  <xdr:twoCellAnchor>
    <xdr:from xmlns:xdr="http://schemas.openxmlformats.org/drawingml/2006/spreadsheetDrawing">
      <xdr:col>6</xdr:col>
      <xdr:colOff>0</xdr:colOff>
      <xdr:row>3</xdr:row>
      <xdr:rowOff>0</xdr:rowOff>
    </xdr:from>
    <xdr:to xmlns:xdr="http://schemas.openxmlformats.org/drawingml/2006/spreadsheetDrawing">
      <xdr:col>9</xdr:col>
      <xdr:colOff>95250</xdr:colOff>
      <xdr:row>6</xdr:row>
      <xdr:rowOff>136525</xdr:rowOff>
    </xdr:to>
    <xdr:sp macro="" textlink="">
      <xdr:nvSpPr>
        <xdr:cNvPr id="2" name="正方形/長方形 1">
          <a:hlinkClick xmlns:r="http://schemas.openxmlformats.org/officeDocument/2006/relationships" r:id="rId1"/>
        </xdr:cNvPr>
        <xdr:cNvSpPr/>
      </xdr:nvSpPr>
      <xdr:spPr>
        <a:xfrm>
          <a:off x="8066405" y="561975"/>
          <a:ext cx="2381250" cy="65087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file:///T:\172&#20225;&#30011;&#35506;\&#26908;&#26619;&#21729;\1311%20&#24037;&#20107;&#25104;&#32318;&#35413;&#23450;&#34920;\&#24037;&#20107;&#25104;&#32318;&#35413;&#23450;&#34920;(&#26908;&#12469;&#12483;&#12469;)Ver2.70.xlsm"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U:\Documents%20and%20Settings\9102091\Local%20Settings\Temporary%20Internet%20Files\Content.IE5\ORLFQEJ5\&#24037;&#20107;&#25104;&#32318;&#35413;&#23450;&#34920;(H19.4).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出力"/>
      <sheetName val="入力画面"/>
      <sheetName val="印刷メニュー"/>
      <sheetName val="登録データ"/>
      <sheetName val="検査時チェック"/>
      <sheetName val="監督員"/>
      <sheetName val="係長"/>
      <sheetName val="課長"/>
      <sheetName val="補足説明書"/>
      <sheetName val="判定（完成）"/>
      <sheetName val="検査員（完成）"/>
      <sheetName val="判定（中間）"/>
      <sheetName val="検査員（中間）"/>
      <sheetName val="建設副産物実績表"/>
      <sheetName val="判定（中間）(5回以降) "/>
      <sheetName val="中間検査副表１"/>
      <sheetName val="中間検査副表２"/>
      <sheetName val="中間検査計算表"/>
      <sheetName val="ICT"/>
      <sheetName val="週休２日"/>
      <sheetName val="成績採点表"/>
      <sheetName val="提出書"/>
      <sheetName val="評定表"/>
      <sheetName val="細目別採点表"/>
      <sheetName val="通知書"/>
      <sheetName val="項目別評定点"/>
      <sheetName val="修正通知書"/>
      <sheetName val="改定履歴"/>
    </sheetNames>
    <sheetDataSet>
      <sheetData sheetId="0"/>
      <sheetData sheetId="1">
        <row r="43">
          <cell r="R43" t="str">
            <v>４週８休を達成した。</v>
          </cell>
          <cell r="S43">
            <v>8</v>
          </cell>
        </row>
        <row r="44">
          <cell r="R44" t="str">
            <v>４週７休を達成した。</v>
          </cell>
          <cell r="S44">
            <v>7</v>
          </cell>
        </row>
        <row r="45">
          <cell r="R45" t="str">
            <v>４週６休を達成した。</v>
          </cell>
          <cell r="S45">
            <v>6</v>
          </cell>
        </row>
        <row r="46">
          <cell r="S46">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成績採点表"/>
      <sheetName val="提出書"/>
      <sheetName val="評定表"/>
      <sheetName val="細目別採点表"/>
      <sheetName val="項目別評定点"/>
      <sheetName val="通知書"/>
      <sheetName val="中間検査副表１"/>
      <sheetName val="修正通知書"/>
      <sheetName val="中間検査副表 ２"/>
      <sheetName val=".4).xls]コスト縮減"/>
      <sheetName val=".4).xls]建設副産物実績表"/>
    </sheetNames>
    <sheetDataSet>
      <sheetData sheetId="0">
        <row r="3">
          <cell r="A3" t="str">
            <v>様式第1号その１</v>
          </cell>
        </row>
        <row r="5">
          <cell r="A5" t="str">
            <v>事 務 所 名</v>
          </cell>
        </row>
        <row r="6">
          <cell r="A6" t="str">
            <v>起 工 番 号</v>
          </cell>
        </row>
        <row r="7">
          <cell r="A7" t="str">
            <v>請 負 者 名</v>
          </cell>
        </row>
        <row r="8">
          <cell r="A8" t="str">
            <v>業者コード</v>
          </cell>
        </row>
        <row r="9">
          <cell r="A9" t="str">
            <v>考　　査　　項　　目</v>
          </cell>
        </row>
        <row r="11">
          <cell r="A11" t="str">
            <v>項　　目</v>
          </cell>
          <cell r="B11" t="str">
            <v>細　　　別</v>
          </cell>
        </row>
        <row r="12">
          <cell r="A12" t="str">
            <v>1.施工体制</v>
          </cell>
          <cell r="B12" t="str">
            <v>Ⅰ.施工体制一般</v>
          </cell>
        </row>
        <row r="13">
          <cell r="B13" t="str">
            <v>Ⅱ.配置技術者</v>
          </cell>
        </row>
        <row r="14">
          <cell r="A14" t="str">
            <v>2.施工状況</v>
          </cell>
          <cell r="B14" t="str">
            <v>Ⅰ.施工管理</v>
          </cell>
        </row>
        <row r="15">
          <cell r="B15" t="str">
            <v>Ⅱ.工程管理</v>
          </cell>
        </row>
        <row r="16">
          <cell r="B16" t="str">
            <v>Ⅲ.安全対策</v>
          </cell>
        </row>
        <row r="17">
          <cell r="B17" t="str">
            <v>Ⅳ.対外関係</v>
          </cell>
        </row>
        <row r="18">
          <cell r="A18" t="str">
            <v>3.出来形及び</v>
          </cell>
          <cell r="B18" t="str">
            <v>Ⅰ.出来形</v>
          </cell>
        </row>
        <row r="19">
          <cell r="A19" t="str">
            <v>　出来栄え</v>
          </cell>
          <cell r="B19" t="str">
            <v>Ⅱ.品質</v>
          </cell>
        </row>
        <row r="20">
          <cell r="B20" t="str">
            <v>Ⅲ.出来栄え</v>
          </cell>
        </row>
        <row r="21">
          <cell r="A21" t="str">
            <v>4.高度技術</v>
          </cell>
          <cell r="B21" t="str">
            <v>Ⅰ.高度技術力※２</v>
          </cell>
        </row>
        <row r="22">
          <cell r="A22" t="str">
            <v>5.創意工夫</v>
          </cell>
          <cell r="B22" t="str">
            <v>Ⅰ.創意工夫※２</v>
          </cell>
        </row>
        <row r="23">
          <cell r="A23" t="str">
            <v>6.社会性等</v>
          </cell>
          <cell r="B23" t="str">
            <v>Ⅰ.地域への貢献等※３</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5.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6.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7.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8.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9.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0.xml" /><Relationship Id="rId3" Type="http://schemas.openxmlformats.org/officeDocument/2006/relationships/vmlDrawing" Target="../drawings/vmlDrawing3.vml" /><Relationship Id="rId4" Type="http://schemas.openxmlformats.org/officeDocument/2006/relationships/comments" Target="../comments3.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1.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2.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 Id="rId2" Type="http://schemas.openxmlformats.org/officeDocument/2006/relationships/drawing" Target="../drawings/drawing16.xml"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 Id="rId2" Type="http://schemas.openxmlformats.org/officeDocument/2006/relationships/drawing" Target="../drawings/drawing17.xml"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 Id="rId2" Type="http://schemas.openxmlformats.org/officeDocument/2006/relationships/drawing" Target="../drawings/drawing18.xml" /><Relationship Id="rId3" Type="http://schemas.openxmlformats.org/officeDocument/2006/relationships/vmlDrawing" Target="../drawings/vmlDrawing4.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 Id="rId22" Type="http://schemas.openxmlformats.org/officeDocument/2006/relationships/ctrlProp" Target="../ctrlProps/ctrlProp19.xml" /><Relationship Id="rId23" Type="http://schemas.openxmlformats.org/officeDocument/2006/relationships/ctrlProp" Target="../ctrlProps/ctrlProp20.xml" /><Relationship Id="rId24" Type="http://schemas.openxmlformats.org/officeDocument/2006/relationships/ctrlProp" Target="../ctrlProps/ctrlProp21.xml"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 Id="rId2" Type="http://schemas.openxmlformats.org/officeDocument/2006/relationships/drawing" Target="../drawings/drawing19.xml"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 Id="rId2" Type="http://schemas.openxmlformats.org/officeDocument/2006/relationships/drawing" Target="../drawings/drawing20.xml" /></Relationships>
</file>

<file path=xl/worksheets/_rels/sheet23.xml.rels><?xml version="1.0" encoding="UTF-8"?><Relationships xmlns="http://schemas.openxmlformats.org/package/2006/relationships"><Relationship Id="rId1" Type="http://schemas.openxmlformats.org/officeDocument/2006/relationships/printerSettings" Target="../printerSettings/printerSettings23.bin" /><Relationship Id="rId2" Type="http://schemas.openxmlformats.org/officeDocument/2006/relationships/drawing" Target="../drawings/drawing21.xml" /></Relationships>
</file>

<file path=xl/worksheets/_rels/sheet24.xml.rels><?xml version="1.0" encoding="UTF-8"?><Relationships xmlns="http://schemas.openxmlformats.org/package/2006/relationships"><Relationship Id="rId1" Type="http://schemas.openxmlformats.org/officeDocument/2006/relationships/printerSettings" Target="../printerSettings/printerSettings24.bin" /><Relationship Id="rId2" Type="http://schemas.openxmlformats.org/officeDocument/2006/relationships/drawing" Target="../drawings/drawing22.xml" /></Relationships>
</file>

<file path=xl/worksheets/_rels/sheet25.xml.rels><?xml version="1.0" encoding="UTF-8"?><Relationships xmlns="http://schemas.openxmlformats.org/package/2006/relationships"><Relationship Id="rId1" Type="http://schemas.openxmlformats.org/officeDocument/2006/relationships/printerSettings" Target="../printerSettings/printerSettings25.bin" /><Relationship Id="rId2" Type="http://schemas.openxmlformats.org/officeDocument/2006/relationships/drawing" Target="../drawings/drawing23.xml" /><Relationship Id="rId3" Type="http://schemas.openxmlformats.org/officeDocument/2006/relationships/vmlDrawing" Target="../drawings/vmlDrawing5.vml" /><Relationship Id="rId4" Type="http://schemas.openxmlformats.org/officeDocument/2006/relationships/comments" Target="../comments4.xml" /></Relationships>
</file>

<file path=xl/worksheets/_rels/sheet26.xml.rels><?xml version="1.0" encoding="UTF-8"?><Relationships xmlns="http://schemas.openxmlformats.org/package/2006/relationships"><Relationship Id="rId1" Type="http://schemas.openxmlformats.org/officeDocument/2006/relationships/printerSettings" Target="../printerSettings/printerSettings26.bin" /><Relationship Id="rId2" Type="http://schemas.openxmlformats.org/officeDocument/2006/relationships/drawing" Target="../drawings/drawing24.xml" /><Relationship Id="rId3" Type="http://schemas.openxmlformats.org/officeDocument/2006/relationships/vmlDrawing" Target="../drawings/vmlDrawing6.vml" /><Relationship Id="rId4" Type="http://schemas.openxmlformats.org/officeDocument/2006/relationships/comments" Target="../comments5.xml" /></Relationships>
</file>

<file path=xl/worksheets/_rels/sheet27.xml.rels><?xml version="1.0" encoding="UTF-8"?><Relationships xmlns="http://schemas.openxmlformats.org/package/2006/relationships"><Relationship Id="rId1" Type="http://schemas.openxmlformats.org/officeDocument/2006/relationships/printerSettings" Target="../printerSettings/printerSettings27.bin" /><Relationship Id="rId2" Type="http://schemas.openxmlformats.org/officeDocument/2006/relationships/drawing" Target="../drawings/drawing25.xml" /><Relationship Id="rId3" Type="http://schemas.openxmlformats.org/officeDocument/2006/relationships/vmlDrawing" Target="../drawings/vmlDrawing7.vml" /><Relationship Id="rId4" Type="http://schemas.openxmlformats.org/officeDocument/2006/relationships/comments" Target="../comments6.xml" /></Relationships>
</file>

<file path=xl/worksheets/_rels/sheet28.xml.rels><?xml version="1.0" encoding="UTF-8"?><Relationships xmlns="http://schemas.openxmlformats.org/package/2006/relationships"><Relationship Id="rId1" Type="http://schemas.openxmlformats.org/officeDocument/2006/relationships/printerSettings" Target="../printerSettings/printerSettings28.bin" /><Relationship Id="rId2" Type="http://schemas.openxmlformats.org/officeDocument/2006/relationships/drawing" Target="../drawings/drawing26.xml" /></Relationships>
</file>

<file path=xl/worksheets/_rels/sheet29.xml.rels><?xml version="1.0" encoding="UTF-8"?><Relationships xmlns="http://schemas.openxmlformats.org/package/2006/relationships"><Relationship Id="rId1" Type="http://schemas.openxmlformats.org/officeDocument/2006/relationships/printerSettings" Target="../printerSettings/printerSettings29.bin" /><Relationship Id="rId2" Type="http://schemas.openxmlformats.org/officeDocument/2006/relationships/drawing" Target="../drawings/drawing27.xml" /></Relationships>
</file>

<file path=xl/worksheets/_rels/sheet30.xml.rels><?xml version="1.0" encoding="UTF-8"?><Relationships xmlns="http://schemas.openxmlformats.org/package/2006/relationships"><Relationship Id="rId1" Type="http://schemas.openxmlformats.org/officeDocument/2006/relationships/printerSettings" Target="../printerSettings/printerSettings30.bin" /><Relationship Id="rId2" Type="http://schemas.openxmlformats.org/officeDocument/2006/relationships/drawing" Target="../drawings/drawing28.xml" /><Relationship Id="rId3" Type="http://schemas.openxmlformats.org/officeDocument/2006/relationships/vmlDrawing" Target="../drawings/vmlDrawing8.vml" /><Relationship Id="rId4" Type="http://schemas.openxmlformats.org/officeDocument/2006/relationships/comments" Target="../comments7.xml" /></Relationships>
</file>

<file path=xl/worksheets/_rels/sheet31.xml.rels><?xml version="1.0" encoding="UTF-8"?><Relationships xmlns="http://schemas.openxmlformats.org/package/2006/relationships"><Relationship Id="rId1" Type="http://schemas.openxmlformats.org/officeDocument/2006/relationships/printerSettings" Target="../printerSettings/printerSettings31.bin" /><Relationship Id="rId2" Type="http://schemas.openxmlformats.org/officeDocument/2006/relationships/drawing" Target="../drawings/drawing29.xml" /></Relationships>
</file>

<file path=xl/worksheets/_rels/sheet32.xml.rels><?xml version="1.0" encoding="UTF-8"?><Relationships xmlns="http://schemas.openxmlformats.org/package/2006/relationships"><Relationship Id="rId1" Type="http://schemas.openxmlformats.org/officeDocument/2006/relationships/printerSettings" Target="../printerSettings/printerSettings32.bin" /><Relationship Id="rId2" Type="http://schemas.openxmlformats.org/officeDocument/2006/relationships/drawing" Target="../drawings/drawing30.xml" /></Relationships>
</file>

<file path=xl/worksheets/_rels/sheet33.xml.rels><?xml version="1.0" encoding="UTF-8"?><Relationships xmlns="http://schemas.openxmlformats.org/package/2006/relationships"><Relationship Id="rId1" Type="http://schemas.openxmlformats.org/officeDocument/2006/relationships/printerSettings" Target="../printerSettings/printerSettings33.bin" /><Relationship Id="rId2" Type="http://schemas.openxmlformats.org/officeDocument/2006/relationships/drawing" Target="../drawings/drawing31.xml" /></Relationships>
</file>

<file path=xl/worksheets/_rels/sheet34.xml.rels><?xml version="1.0" encoding="UTF-8"?><Relationships xmlns="http://schemas.openxmlformats.org/package/2006/relationships"><Relationship Id="rId1" Type="http://schemas.openxmlformats.org/officeDocument/2006/relationships/printerSettings" Target="../printerSettings/printerSettings34.bin" /><Relationship Id="rId2" Type="http://schemas.openxmlformats.org/officeDocument/2006/relationships/drawing" Target="../drawings/drawing32.xml" /></Relationships>
</file>

<file path=xl/worksheets/_rels/sheet35.xml.rels><?xml version="1.0" encoding="UTF-8"?><Relationships xmlns="http://schemas.openxmlformats.org/package/2006/relationships"><Relationship Id="rId1" Type="http://schemas.openxmlformats.org/officeDocument/2006/relationships/printerSettings" Target="../printerSettings/printerSettings35.bin" /><Relationship Id="rId2" Type="http://schemas.openxmlformats.org/officeDocument/2006/relationships/drawing" Target="../drawings/drawing33.xml" /></Relationships>
</file>

<file path=xl/worksheets/_rels/sheet36.xml.rels><?xml version="1.0" encoding="UTF-8"?><Relationships xmlns="http://schemas.openxmlformats.org/package/2006/relationships"><Relationship Id="rId1" Type="http://schemas.openxmlformats.org/officeDocument/2006/relationships/printerSettings" Target="../printerSettings/printerSettings36.bin" /><Relationship Id="rId2" Type="http://schemas.openxmlformats.org/officeDocument/2006/relationships/drawing" Target="../drawings/drawing34.xml" /></Relationships>
</file>

<file path=xl/worksheets/_rels/sheet37.xml.rels><?xml version="1.0" encoding="UTF-8"?><Relationships xmlns="http://schemas.openxmlformats.org/package/2006/relationships"><Relationship Id="rId1" Type="http://schemas.openxmlformats.org/officeDocument/2006/relationships/printerSettings" Target="../printerSettings/printerSettings37.bin" /><Relationship Id="rId2" Type="http://schemas.openxmlformats.org/officeDocument/2006/relationships/drawing" Target="../drawings/drawing35.xml" /><Relationship Id="rId3" Type="http://schemas.openxmlformats.org/officeDocument/2006/relationships/vmlDrawing" Target="../drawings/vmlDrawing9.vml" /><Relationship Id="rId4" Type="http://schemas.openxmlformats.org/officeDocument/2006/relationships/comments" Target="../comments8.xml" /></Relationships>
</file>

<file path=xl/worksheets/_rels/sheet38.xml.rels><?xml version="1.0" encoding="UTF-8"?><Relationships xmlns="http://schemas.openxmlformats.org/package/2006/relationships"><Relationship Id="rId1" Type="http://schemas.openxmlformats.org/officeDocument/2006/relationships/printerSettings" Target="../printerSettings/printerSettings38.bin" /><Relationship Id="rId2" Type="http://schemas.openxmlformats.org/officeDocument/2006/relationships/drawing" Target="../drawings/drawing36.xml" /></Relationships>
</file>

<file path=xl/worksheets/_rels/sheet39.xml.rels><?xml version="1.0" encoding="UTF-8"?><Relationships xmlns="http://schemas.openxmlformats.org/package/2006/relationships"><Relationship Id="rId1" Type="http://schemas.openxmlformats.org/officeDocument/2006/relationships/printerSettings" Target="../printerSettings/printerSettings39.bin" /><Relationship Id="rId2" Type="http://schemas.openxmlformats.org/officeDocument/2006/relationships/drawing" Target="../drawings/drawing37.xml" /></Relationships>
</file>

<file path=xl/worksheets/_rels/sheet40.xml.rels><?xml version="1.0" encoding="UTF-8"?><Relationships xmlns="http://schemas.openxmlformats.org/package/2006/relationships"><Relationship Id="rId1" Type="http://schemas.openxmlformats.org/officeDocument/2006/relationships/printerSettings" Target="../printerSettings/printerSettings40.bin" /><Relationship Id="rId2" Type="http://schemas.openxmlformats.org/officeDocument/2006/relationships/drawing" Target="../drawings/drawing38.xml" /></Relationships>
</file>

<file path=xl/worksheets/_rels/sheet41.xml.rels><?xml version="1.0" encoding="UTF-8"?><Relationships xmlns="http://schemas.openxmlformats.org/package/2006/relationships"><Relationship Id="rId1" Type="http://schemas.openxmlformats.org/officeDocument/2006/relationships/printerSettings" Target="../printerSettings/printerSettings41.bin" /><Relationship Id="rId2" Type="http://schemas.openxmlformats.org/officeDocument/2006/relationships/drawing" Target="../drawings/drawing39.xml" /></Relationships>
</file>

<file path=xl/worksheets/_rels/sheet42.xml.rels><?xml version="1.0" encoding="UTF-8"?><Relationships xmlns="http://schemas.openxmlformats.org/package/2006/relationships"><Relationship Id="rId1" Type="http://schemas.openxmlformats.org/officeDocument/2006/relationships/printerSettings" Target="../printerSettings/printerSettings42.bin" /><Relationship Id="rId2" Type="http://schemas.openxmlformats.org/officeDocument/2006/relationships/drawing" Target="../drawings/drawing40.xml" /></Relationships>
</file>

<file path=xl/worksheets/_rels/sheet43.xml.rels><?xml version="1.0" encoding="UTF-8"?><Relationships xmlns="http://schemas.openxmlformats.org/package/2006/relationships"><Relationship Id="rId1" Type="http://schemas.openxmlformats.org/officeDocument/2006/relationships/printerSettings" Target="../printerSettings/printerSettings43.bin" /><Relationship Id="rId2" Type="http://schemas.openxmlformats.org/officeDocument/2006/relationships/drawing" Target="../drawings/drawing41.xml" /><Relationship Id="rId3" Type="http://schemas.openxmlformats.org/officeDocument/2006/relationships/vmlDrawing" Target="../drawings/vmlDrawing10.vml" /><Relationship Id="rId4" Type="http://schemas.openxmlformats.org/officeDocument/2006/relationships/ctrlProp" Target="../ctrlProps/ctrlProp22.xml" /><Relationship Id="rId5" Type="http://schemas.openxmlformats.org/officeDocument/2006/relationships/ctrlProp" Target="../ctrlProps/ctrlProp23.xml" /><Relationship Id="rId6" Type="http://schemas.openxmlformats.org/officeDocument/2006/relationships/ctrlProp" Target="../ctrlProps/ctrlProp24.xml" /><Relationship Id="rId7" Type="http://schemas.openxmlformats.org/officeDocument/2006/relationships/ctrlProp" Target="../ctrlProps/ctrlProp25.xml" /><Relationship Id="rId8" Type="http://schemas.openxmlformats.org/officeDocument/2006/relationships/ctrlProp" Target="../ctrlProps/ctrlProp26.xml" /><Relationship Id="rId9" Type="http://schemas.openxmlformats.org/officeDocument/2006/relationships/ctrlProp" Target="../ctrlProps/ctrlProp27.xml" /><Relationship Id="rId10" Type="http://schemas.openxmlformats.org/officeDocument/2006/relationships/ctrlProp" Target="../ctrlProps/ctrlProp28.xml" /></Relationships>
</file>

<file path=xl/worksheets/_rels/sheet44.xml.rels><?xml version="1.0" encoding="UTF-8"?><Relationships xmlns="http://schemas.openxmlformats.org/package/2006/relationships"><Relationship Id="rId1" Type="http://schemas.openxmlformats.org/officeDocument/2006/relationships/printerSettings" Target="../printerSettings/printerSettings44.bin" /><Relationship Id="rId2" Type="http://schemas.openxmlformats.org/officeDocument/2006/relationships/drawing" Target="../drawings/drawing42.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14"/>
  </sheetPr>
  <dimension ref="A1:H32"/>
  <sheetViews>
    <sheetView tabSelected="1" view="pageBreakPreview" zoomScale="115" zoomScaleNormal="115" zoomScaleSheetLayoutView="115" workbookViewId="0">
      <selection activeCell="D3" sqref="D3"/>
    </sheetView>
  </sheetViews>
  <sheetFormatPr defaultColWidth="9" defaultRowHeight="13.5"/>
  <cols>
    <col min="1" max="1" width="14.59765625" style="1" customWidth="1"/>
    <col min="2" max="2" width="9" style="1"/>
    <col min="3" max="3" width="50.59765625" style="1" customWidth="1"/>
    <col min="4" max="4" width="64.3984375" style="1" customWidth="1"/>
    <col min="5" max="6" width="9" style="1"/>
    <col min="7" max="7" width="15" style="1" bestFit="1" customWidth="1"/>
    <col min="8" max="16384" width="9" style="1"/>
  </cols>
  <sheetData>
    <row r="1" spans="1:8" ht="24" customHeight="1">
      <c r="A1" s="2" t="s">
        <v>769</v>
      </c>
      <c r="D1" s="19"/>
    </row>
    <row r="2" spans="1:8" ht="17.25" customHeight="1">
      <c r="A2" s="3" t="s">
        <v>461</v>
      </c>
      <c r="D2" s="19"/>
    </row>
    <row r="3" spans="1:8" ht="21" customHeight="1">
      <c r="A3" s="3" t="s">
        <v>389</v>
      </c>
      <c r="D3" s="19"/>
    </row>
    <row r="4" spans="1:8" ht="21" customHeight="1">
      <c r="A4" s="3"/>
      <c r="D4" s="19"/>
    </row>
    <row r="5" spans="1:8" ht="21.75" customHeight="1">
      <c r="A5" s="4" t="s">
        <v>753</v>
      </c>
      <c r="B5" s="11" t="s">
        <v>174</v>
      </c>
      <c r="C5" s="13" t="s">
        <v>278</v>
      </c>
      <c r="D5" s="20" t="s">
        <v>754</v>
      </c>
    </row>
    <row r="6" spans="1:8" ht="15" customHeight="1">
      <c r="A6" s="5" t="s">
        <v>770</v>
      </c>
      <c r="B6" s="12"/>
      <c r="C6" s="14" t="s">
        <v>847</v>
      </c>
      <c r="D6" s="21"/>
    </row>
    <row r="7" spans="1:8" ht="15" customHeight="1">
      <c r="A7" s="5" t="s">
        <v>404</v>
      </c>
      <c r="B7" s="12"/>
      <c r="C7" s="14" t="s">
        <v>845</v>
      </c>
      <c r="D7" s="21"/>
    </row>
    <row r="8" spans="1:8" ht="15" customHeight="1">
      <c r="A8" s="5" t="s">
        <v>669</v>
      </c>
      <c r="B8" s="12"/>
      <c r="C8" s="15" t="s">
        <v>803</v>
      </c>
      <c r="D8" s="21"/>
    </row>
    <row r="9" spans="1:8" ht="15" customHeight="1">
      <c r="A9" s="5" t="s">
        <v>646</v>
      </c>
      <c r="B9" s="12"/>
      <c r="C9" s="14" t="s">
        <v>749</v>
      </c>
      <c r="D9" s="21"/>
    </row>
    <row r="10" spans="1:8" ht="15" customHeight="1">
      <c r="A10" s="5" t="s">
        <v>249</v>
      </c>
      <c r="B10" s="12"/>
      <c r="C10" s="14" t="s">
        <v>392</v>
      </c>
      <c r="D10" s="21"/>
      <c r="F10" s="23"/>
      <c r="G10" s="23"/>
      <c r="H10" s="23"/>
    </row>
    <row r="11" spans="1:8" ht="15" customHeight="1">
      <c r="A11" s="6" t="s">
        <v>755</v>
      </c>
      <c r="B11" s="12" t="s">
        <v>757</v>
      </c>
      <c r="C11" s="16">
        <v>46113</v>
      </c>
      <c r="D11" s="22" t="s">
        <v>814</v>
      </c>
      <c r="F11" s="23"/>
      <c r="G11" s="24"/>
      <c r="H11" s="23"/>
    </row>
    <row r="12" spans="1:8" ht="15" customHeight="1">
      <c r="A12" s="7"/>
      <c r="B12" s="12" t="s">
        <v>221</v>
      </c>
      <c r="C12" s="16">
        <v>46113</v>
      </c>
      <c r="D12" s="22" t="s">
        <v>848</v>
      </c>
      <c r="F12" s="23"/>
      <c r="G12" s="23"/>
      <c r="H12" s="23"/>
    </row>
    <row r="13" spans="1:8" ht="15" customHeight="1">
      <c r="A13" s="8"/>
      <c r="B13" s="12" t="s">
        <v>758</v>
      </c>
      <c r="C13" s="16">
        <v>46381</v>
      </c>
      <c r="D13" s="22" t="s">
        <v>317</v>
      </c>
    </row>
    <row r="14" spans="1:8" ht="15" customHeight="1">
      <c r="A14" s="6" t="s">
        <v>759</v>
      </c>
      <c r="B14" s="12" t="s">
        <v>166</v>
      </c>
      <c r="C14" s="14" t="s">
        <v>556</v>
      </c>
      <c r="D14" s="21"/>
    </row>
    <row r="15" spans="1:8" ht="15" customHeight="1">
      <c r="A15" s="7"/>
      <c r="B15" s="12" t="s">
        <v>768</v>
      </c>
      <c r="C15" s="14" t="s">
        <v>560</v>
      </c>
      <c r="D15" s="21"/>
    </row>
    <row r="16" spans="1:8" ht="15" customHeight="1">
      <c r="A16" s="7"/>
      <c r="B16" s="12" t="s">
        <v>132</v>
      </c>
      <c r="C16" s="16">
        <v>27395</v>
      </c>
      <c r="D16" s="22" t="s">
        <v>40</v>
      </c>
    </row>
    <row r="17" spans="1:4" ht="15" customHeight="1">
      <c r="A17" s="7"/>
      <c r="B17" s="12" t="s">
        <v>761</v>
      </c>
      <c r="C17" s="14" t="s">
        <v>861</v>
      </c>
      <c r="D17" s="21"/>
    </row>
    <row r="18" spans="1:4" ht="15" customHeight="1">
      <c r="A18" s="8"/>
      <c r="B18" s="12" t="s">
        <v>762</v>
      </c>
      <c r="C18" s="14" t="s">
        <v>79</v>
      </c>
      <c r="D18" s="21" t="s">
        <v>266</v>
      </c>
    </row>
    <row r="19" spans="1:4" ht="15" customHeight="1">
      <c r="A19" s="6" t="s">
        <v>259</v>
      </c>
      <c r="B19" s="12" t="s">
        <v>166</v>
      </c>
      <c r="C19" s="14" t="s">
        <v>862</v>
      </c>
      <c r="D19" s="21"/>
    </row>
    <row r="20" spans="1:4" ht="15" customHeight="1">
      <c r="A20" s="7" t="s">
        <v>756</v>
      </c>
      <c r="B20" s="12" t="s">
        <v>132</v>
      </c>
      <c r="C20" s="16">
        <v>27396</v>
      </c>
      <c r="D20" s="21"/>
    </row>
    <row r="21" spans="1:4" ht="15" customHeight="1">
      <c r="A21" s="7" t="s">
        <v>171</v>
      </c>
      <c r="B21" s="12" t="s">
        <v>761</v>
      </c>
      <c r="C21" s="14" t="s">
        <v>863</v>
      </c>
      <c r="D21" s="21"/>
    </row>
    <row r="22" spans="1:4" ht="15" customHeight="1">
      <c r="A22" s="8"/>
      <c r="B22" s="12" t="s">
        <v>762</v>
      </c>
      <c r="C22" s="14" t="s">
        <v>467</v>
      </c>
      <c r="D22" s="21"/>
    </row>
    <row r="23" spans="1:4" ht="15" customHeight="1">
      <c r="A23" s="5" t="s">
        <v>760</v>
      </c>
      <c r="B23" s="12" t="s">
        <v>647</v>
      </c>
      <c r="C23" s="17">
        <v>50000000</v>
      </c>
      <c r="D23" s="21"/>
    </row>
    <row r="24" spans="1:4" ht="15" customHeight="1">
      <c r="A24" s="9" t="s">
        <v>430</v>
      </c>
      <c r="B24" s="12" t="s">
        <v>709</v>
      </c>
      <c r="C24" s="14" t="s">
        <v>864</v>
      </c>
      <c r="D24" s="21"/>
    </row>
    <row r="25" spans="1:4" ht="15" customHeight="1">
      <c r="A25" s="7"/>
      <c r="B25" s="12" t="s">
        <v>765</v>
      </c>
      <c r="C25" s="14" t="s">
        <v>865</v>
      </c>
      <c r="D25" s="21"/>
    </row>
    <row r="26" spans="1:4" ht="15" customHeight="1">
      <c r="A26" s="7"/>
      <c r="B26" s="12" t="s">
        <v>766</v>
      </c>
      <c r="C26" s="14" t="s">
        <v>866</v>
      </c>
      <c r="D26" s="21"/>
    </row>
    <row r="27" spans="1:4" ht="15" customHeight="1">
      <c r="A27" s="7"/>
      <c r="B27" s="12" t="s">
        <v>131</v>
      </c>
      <c r="C27" s="14" t="s">
        <v>867</v>
      </c>
      <c r="D27" s="21"/>
    </row>
    <row r="28" spans="1:4" ht="15" customHeight="1">
      <c r="A28" s="8"/>
      <c r="B28" s="12" t="s">
        <v>245</v>
      </c>
      <c r="C28" s="18" t="s">
        <v>867</v>
      </c>
      <c r="D28" s="21"/>
    </row>
    <row r="29" spans="1:4" ht="15">
      <c r="A29" s="10"/>
    </row>
    <row r="30" spans="1:4" ht="14.25">
      <c r="A30" s="10"/>
    </row>
    <row r="31" spans="1:4" ht="14.25">
      <c r="A31" s="10"/>
    </row>
    <row r="32" spans="1:4" ht="14.25">
      <c r="A32" s="10"/>
    </row>
  </sheetData>
  <phoneticPr fontId="5"/>
  <pageMargins left="0.70866141732283472" right="0.70866141732283472" top="0.74803149606299213" bottom="0.74803149606299213" header="0.31496062992125984" footer="0.31496062992125984"/>
  <pageSetup paperSize="9" scale="64" fitToWidth="1" fitToHeight="1" orientation="landscape" usePrinterDefaults="1"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C45"/>
  <sheetViews>
    <sheetView zoomScale="85" zoomScaleNormal="85" zoomScaleSheetLayoutView="95" workbookViewId="0"/>
  </sheetViews>
  <sheetFormatPr defaultRowHeight="18.75"/>
  <cols>
    <col min="1" max="1" width="7.5" style="25" customWidth="1"/>
    <col min="2" max="2" width="13.3984375" style="25" customWidth="1"/>
    <col min="3" max="3" width="71.09765625" style="25" customWidth="1"/>
    <col min="4" max="4" width="5.19921875" style="25" customWidth="1"/>
    <col min="5" max="256" width="9" style="25" customWidth="1"/>
    <col min="257" max="257" width="8.69921875" style="25" bestFit="1" customWidth="1"/>
    <col min="258" max="258" width="64.3984375" style="25" customWidth="1"/>
    <col min="259" max="259" width="11.8984375" style="25" customWidth="1"/>
    <col min="260" max="260" width="5.19921875" style="25" customWidth="1"/>
    <col min="261" max="512" width="9" style="25" customWidth="1"/>
    <col min="513" max="513" width="8.69921875" style="25" bestFit="1" customWidth="1"/>
    <col min="514" max="514" width="64.3984375" style="25" customWidth="1"/>
    <col min="515" max="515" width="11.8984375" style="25" customWidth="1"/>
    <col min="516" max="516" width="5.19921875" style="25" customWidth="1"/>
    <col min="517" max="768" width="9" style="25" customWidth="1"/>
    <col min="769" max="769" width="8.69921875" style="25" bestFit="1" customWidth="1"/>
    <col min="770" max="770" width="64.3984375" style="25" customWidth="1"/>
    <col min="771" max="771" width="11.8984375" style="25" customWidth="1"/>
    <col min="772" max="772" width="5.19921875" style="25" customWidth="1"/>
    <col min="773" max="1024" width="9" style="25" customWidth="1"/>
    <col min="1025" max="1025" width="8.69921875" style="25" bestFit="1" customWidth="1"/>
    <col min="1026" max="1026" width="64.3984375" style="25" customWidth="1"/>
    <col min="1027" max="1027" width="11.8984375" style="25" customWidth="1"/>
    <col min="1028" max="1028" width="5.19921875" style="25" customWidth="1"/>
    <col min="1029" max="1280" width="9" style="25" customWidth="1"/>
    <col min="1281" max="1281" width="8.69921875" style="25" bestFit="1" customWidth="1"/>
    <col min="1282" max="1282" width="64.3984375" style="25" customWidth="1"/>
    <col min="1283" max="1283" width="11.8984375" style="25" customWidth="1"/>
    <col min="1284" max="1284" width="5.19921875" style="25" customWidth="1"/>
    <col min="1285" max="1536" width="9" style="25" customWidth="1"/>
    <col min="1537" max="1537" width="8.69921875" style="25" bestFit="1" customWidth="1"/>
    <col min="1538" max="1538" width="64.3984375" style="25" customWidth="1"/>
    <col min="1539" max="1539" width="11.8984375" style="25" customWidth="1"/>
    <col min="1540" max="1540" width="5.19921875" style="25" customWidth="1"/>
    <col min="1541" max="1792" width="9" style="25" customWidth="1"/>
    <col min="1793" max="1793" width="8.69921875" style="25" bestFit="1" customWidth="1"/>
    <col min="1794" max="1794" width="64.3984375" style="25" customWidth="1"/>
    <col min="1795" max="1795" width="11.8984375" style="25" customWidth="1"/>
    <col min="1796" max="1796" width="5.19921875" style="25" customWidth="1"/>
    <col min="1797" max="2048" width="9" style="25" customWidth="1"/>
    <col min="2049" max="2049" width="8.69921875" style="25" bestFit="1" customWidth="1"/>
    <col min="2050" max="2050" width="64.3984375" style="25" customWidth="1"/>
    <col min="2051" max="2051" width="11.8984375" style="25" customWidth="1"/>
    <col min="2052" max="2052" width="5.19921875" style="25" customWidth="1"/>
    <col min="2053" max="2304" width="9" style="25" customWidth="1"/>
    <col min="2305" max="2305" width="8.69921875" style="25" bestFit="1" customWidth="1"/>
    <col min="2306" max="2306" width="64.3984375" style="25" customWidth="1"/>
    <col min="2307" max="2307" width="11.8984375" style="25" customWidth="1"/>
    <col min="2308" max="2308" width="5.19921875" style="25" customWidth="1"/>
    <col min="2309" max="2560" width="9" style="25" customWidth="1"/>
    <col min="2561" max="2561" width="8.69921875" style="25" bestFit="1" customWidth="1"/>
    <col min="2562" max="2562" width="64.3984375" style="25" customWidth="1"/>
    <col min="2563" max="2563" width="11.8984375" style="25" customWidth="1"/>
    <col min="2564" max="2564" width="5.19921875" style="25" customWidth="1"/>
    <col min="2565" max="2816" width="9" style="25" customWidth="1"/>
    <col min="2817" max="2817" width="8.69921875" style="25" bestFit="1" customWidth="1"/>
    <col min="2818" max="2818" width="64.3984375" style="25" customWidth="1"/>
    <col min="2819" max="2819" width="11.8984375" style="25" customWidth="1"/>
    <col min="2820" max="2820" width="5.19921875" style="25" customWidth="1"/>
    <col min="2821" max="3072" width="9" style="25" customWidth="1"/>
    <col min="3073" max="3073" width="8.69921875" style="25" bestFit="1" customWidth="1"/>
    <col min="3074" max="3074" width="64.3984375" style="25" customWidth="1"/>
    <col min="3075" max="3075" width="11.8984375" style="25" customWidth="1"/>
    <col min="3076" max="3076" width="5.19921875" style="25" customWidth="1"/>
    <col min="3077" max="3328" width="9" style="25" customWidth="1"/>
    <col min="3329" max="3329" width="8.69921875" style="25" bestFit="1" customWidth="1"/>
    <col min="3330" max="3330" width="64.3984375" style="25" customWidth="1"/>
    <col min="3331" max="3331" width="11.8984375" style="25" customWidth="1"/>
    <col min="3332" max="3332" width="5.19921875" style="25" customWidth="1"/>
    <col min="3333" max="3584" width="9" style="25" customWidth="1"/>
    <col min="3585" max="3585" width="8.69921875" style="25" bestFit="1" customWidth="1"/>
    <col min="3586" max="3586" width="64.3984375" style="25" customWidth="1"/>
    <col min="3587" max="3587" width="11.8984375" style="25" customWidth="1"/>
    <col min="3588" max="3588" width="5.19921875" style="25" customWidth="1"/>
    <col min="3589" max="3840" width="9" style="25" customWidth="1"/>
    <col min="3841" max="3841" width="8.69921875" style="25" bestFit="1" customWidth="1"/>
    <col min="3842" max="3842" width="64.3984375" style="25" customWidth="1"/>
    <col min="3843" max="3843" width="11.8984375" style="25" customWidth="1"/>
    <col min="3844" max="3844" width="5.19921875" style="25" customWidth="1"/>
    <col min="3845" max="4096" width="9" style="25" customWidth="1"/>
    <col min="4097" max="4097" width="8.69921875" style="25" bestFit="1" customWidth="1"/>
    <col min="4098" max="4098" width="64.3984375" style="25" customWidth="1"/>
    <col min="4099" max="4099" width="11.8984375" style="25" customWidth="1"/>
    <col min="4100" max="4100" width="5.19921875" style="25" customWidth="1"/>
    <col min="4101" max="4352" width="9" style="25" customWidth="1"/>
    <col min="4353" max="4353" width="8.69921875" style="25" bestFit="1" customWidth="1"/>
    <col min="4354" max="4354" width="64.3984375" style="25" customWidth="1"/>
    <col min="4355" max="4355" width="11.8984375" style="25" customWidth="1"/>
    <col min="4356" max="4356" width="5.19921875" style="25" customWidth="1"/>
    <col min="4357" max="4608" width="9" style="25" customWidth="1"/>
    <col min="4609" max="4609" width="8.69921875" style="25" bestFit="1" customWidth="1"/>
    <col min="4610" max="4610" width="64.3984375" style="25" customWidth="1"/>
    <col min="4611" max="4611" width="11.8984375" style="25" customWidth="1"/>
    <col min="4612" max="4612" width="5.19921875" style="25" customWidth="1"/>
    <col min="4613" max="4864" width="9" style="25" customWidth="1"/>
    <col min="4865" max="4865" width="8.69921875" style="25" bestFit="1" customWidth="1"/>
    <col min="4866" max="4866" width="64.3984375" style="25" customWidth="1"/>
    <col min="4867" max="4867" width="11.8984375" style="25" customWidth="1"/>
    <col min="4868" max="4868" width="5.19921875" style="25" customWidth="1"/>
    <col min="4869" max="5120" width="9" style="25" customWidth="1"/>
    <col min="5121" max="5121" width="8.69921875" style="25" bestFit="1" customWidth="1"/>
    <col min="5122" max="5122" width="64.3984375" style="25" customWidth="1"/>
    <col min="5123" max="5123" width="11.8984375" style="25" customWidth="1"/>
    <col min="5124" max="5124" width="5.19921875" style="25" customWidth="1"/>
    <col min="5125" max="5376" width="9" style="25" customWidth="1"/>
    <col min="5377" max="5377" width="8.69921875" style="25" bestFit="1" customWidth="1"/>
    <col min="5378" max="5378" width="64.3984375" style="25" customWidth="1"/>
    <col min="5379" max="5379" width="11.8984375" style="25" customWidth="1"/>
    <col min="5380" max="5380" width="5.19921875" style="25" customWidth="1"/>
    <col min="5381" max="5632" width="9" style="25" customWidth="1"/>
    <col min="5633" max="5633" width="8.69921875" style="25" bestFit="1" customWidth="1"/>
    <col min="5634" max="5634" width="64.3984375" style="25" customWidth="1"/>
    <col min="5635" max="5635" width="11.8984375" style="25" customWidth="1"/>
    <col min="5636" max="5636" width="5.19921875" style="25" customWidth="1"/>
    <col min="5637" max="5888" width="9" style="25" customWidth="1"/>
    <col min="5889" max="5889" width="8.69921875" style="25" bestFit="1" customWidth="1"/>
    <col min="5890" max="5890" width="64.3984375" style="25" customWidth="1"/>
    <col min="5891" max="5891" width="11.8984375" style="25" customWidth="1"/>
    <col min="5892" max="5892" width="5.19921875" style="25" customWidth="1"/>
    <col min="5893" max="6144" width="9" style="25" customWidth="1"/>
    <col min="6145" max="6145" width="8.69921875" style="25" bestFit="1" customWidth="1"/>
    <col min="6146" max="6146" width="64.3984375" style="25" customWidth="1"/>
    <col min="6147" max="6147" width="11.8984375" style="25" customWidth="1"/>
    <col min="6148" max="6148" width="5.19921875" style="25" customWidth="1"/>
    <col min="6149" max="6400" width="9" style="25" customWidth="1"/>
    <col min="6401" max="6401" width="8.69921875" style="25" bestFit="1" customWidth="1"/>
    <col min="6402" max="6402" width="64.3984375" style="25" customWidth="1"/>
    <col min="6403" max="6403" width="11.8984375" style="25" customWidth="1"/>
    <col min="6404" max="6404" width="5.19921875" style="25" customWidth="1"/>
    <col min="6405" max="6656" width="9" style="25" customWidth="1"/>
    <col min="6657" max="6657" width="8.69921875" style="25" bestFit="1" customWidth="1"/>
    <col min="6658" max="6658" width="64.3984375" style="25" customWidth="1"/>
    <col min="6659" max="6659" width="11.8984375" style="25" customWidth="1"/>
    <col min="6660" max="6660" width="5.19921875" style="25" customWidth="1"/>
    <col min="6661" max="6912" width="9" style="25" customWidth="1"/>
    <col min="6913" max="6913" width="8.69921875" style="25" bestFit="1" customWidth="1"/>
    <col min="6914" max="6914" width="64.3984375" style="25" customWidth="1"/>
    <col min="6915" max="6915" width="11.8984375" style="25" customWidth="1"/>
    <col min="6916" max="6916" width="5.19921875" style="25" customWidth="1"/>
    <col min="6917" max="7168" width="9" style="25" customWidth="1"/>
    <col min="7169" max="7169" width="8.69921875" style="25" bestFit="1" customWidth="1"/>
    <col min="7170" max="7170" width="64.3984375" style="25" customWidth="1"/>
    <col min="7171" max="7171" width="11.8984375" style="25" customWidth="1"/>
    <col min="7172" max="7172" width="5.19921875" style="25" customWidth="1"/>
    <col min="7173" max="7424" width="9" style="25" customWidth="1"/>
    <col min="7425" max="7425" width="8.69921875" style="25" bestFit="1" customWidth="1"/>
    <col min="7426" max="7426" width="64.3984375" style="25" customWidth="1"/>
    <col min="7427" max="7427" width="11.8984375" style="25" customWidth="1"/>
    <col min="7428" max="7428" width="5.19921875" style="25" customWidth="1"/>
    <col min="7429" max="7680" width="9" style="25" customWidth="1"/>
    <col min="7681" max="7681" width="8.69921875" style="25" bestFit="1" customWidth="1"/>
    <col min="7682" max="7682" width="64.3984375" style="25" customWidth="1"/>
    <col min="7683" max="7683" width="11.8984375" style="25" customWidth="1"/>
    <col min="7684" max="7684" width="5.19921875" style="25" customWidth="1"/>
    <col min="7685" max="7936" width="9" style="25" customWidth="1"/>
    <col min="7937" max="7937" width="8.69921875" style="25" bestFit="1" customWidth="1"/>
    <col min="7938" max="7938" width="64.3984375" style="25" customWidth="1"/>
    <col min="7939" max="7939" width="11.8984375" style="25" customWidth="1"/>
    <col min="7940" max="7940" width="5.19921875" style="25" customWidth="1"/>
    <col min="7941" max="8192" width="9" style="25" customWidth="1"/>
    <col min="8193" max="8193" width="8.69921875" style="25" bestFit="1" customWidth="1"/>
    <col min="8194" max="8194" width="64.3984375" style="25" customWidth="1"/>
    <col min="8195" max="8195" width="11.8984375" style="25" customWidth="1"/>
    <col min="8196" max="8196" width="5.19921875" style="25" customWidth="1"/>
    <col min="8197" max="8448" width="9" style="25" customWidth="1"/>
    <col min="8449" max="8449" width="8.69921875" style="25" bestFit="1" customWidth="1"/>
    <col min="8450" max="8450" width="64.3984375" style="25" customWidth="1"/>
    <col min="8451" max="8451" width="11.8984375" style="25" customWidth="1"/>
    <col min="8452" max="8452" width="5.19921875" style="25" customWidth="1"/>
    <col min="8453" max="8704" width="9" style="25" customWidth="1"/>
    <col min="8705" max="8705" width="8.69921875" style="25" bestFit="1" customWidth="1"/>
    <col min="8706" max="8706" width="64.3984375" style="25" customWidth="1"/>
    <col min="8707" max="8707" width="11.8984375" style="25" customWidth="1"/>
    <col min="8708" max="8708" width="5.19921875" style="25" customWidth="1"/>
    <col min="8709" max="8960" width="9" style="25" customWidth="1"/>
    <col min="8961" max="8961" width="8.69921875" style="25" bestFit="1" customWidth="1"/>
    <col min="8962" max="8962" width="64.3984375" style="25" customWidth="1"/>
    <col min="8963" max="8963" width="11.8984375" style="25" customWidth="1"/>
    <col min="8964" max="8964" width="5.19921875" style="25" customWidth="1"/>
    <col min="8965" max="9216" width="9" style="25" customWidth="1"/>
    <col min="9217" max="9217" width="8.69921875" style="25" bestFit="1" customWidth="1"/>
    <col min="9218" max="9218" width="64.3984375" style="25" customWidth="1"/>
    <col min="9219" max="9219" width="11.8984375" style="25" customWidth="1"/>
    <col min="9220" max="9220" width="5.19921875" style="25" customWidth="1"/>
    <col min="9221" max="9472" width="9" style="25" customWidth="1"/>
    <col min="9473" max="9473" width="8.69921875" style="25" bestFit="1" customWidth="1"/>
    <col min="9474" max="9474" width="64.3984375" style="25" customWidth="1"/>
    <col min="9475" max="9475" width="11.8984375" style="25" customWidth="1"/>
    <col min="9476" max="9476" width="5.19921875" style="25" customWidth="1"/>
    <col min="9477" max="9728" width="9" style="25" customWidth="1"/>
    <col min="9729" max="9729" width="8.69921875" style="25" bestFit="1" customWidth="1"/>
    <col min="9730" max="9730" width="64.3984375" style="25" customWidth="1"/>
    <col min="9731" max="9731" width="11.8984375" style="25" customWidth="1"/>
    <col min="9732" max="9732" width="5.19921875" style="25" customWidth="1"/>
    <col min="9733" max="9984" width="9" style="25" customWidth="1"/>
    <col min="9985" max="9985" width="8.69921875" style="25" bestFit="1" customWidth="1"/>
    <col min="9986" max="9986" width="64.3984375" style="25" customWidth="1"/>
    <col min="9987" max="9987" width="11.8984375" style="25" customWidth="1"/>
    <col min="9988" max="9988" width="5.19921875" style="25" customWidth="1"/>
    <col min="9989" max="10240" width="9" style="25" customWidth="1"/>
    <col min="10241" max="10241" width="8.69921875" style="25" bestFit="1" customWidth="1"/>
    <col min="10242" max="10242" width="64.3984375" style="25" customWidth="1"/>
    <col min="10243" max="10243" width="11.8984375" style="25" customWidth="1"/>
    <col min="10244" max="10244" width="5.19921875" style="25" customWidth="1"/>
    <col min="10245" max="10496" width="9" style="25" customWidth="1"/>
    <col min="10497" max="10497" width="8.69921875" style="25" bestFit="1" customWidth="1"/>
    <col min="10498" max="10498" width="64.3984375" style="25" customWidth="1"/>
    <col min="10499" max="10499" width="11.8984375" style="25" customWidth="1"/>
    <col min="10500" max="10500" width="5.19921875" style="25" customWidth="1"/>
    <col min="10501" max="10752" width="9" style="25" customWidth="1"/>
    <col min="10753" max="10753" width="8.69921875" style="25" bestFit="1" customWidth="1"/>
    <col min="10754" max="10754" width="64.3984375" style="25" customWidth="1"/>
    <col min="10755" max="10755" width="11.8984375" style="25" customWidth="1"/>
    <col min="10756" max="10756" width="5.19921875" style="25" customWidth="1"/>
    <col min="10757" max="11008" width="9" style="25" customWidth="1"/>
    <col min="11009" max="11009" width="8.69921875" style="25" bestFit="1" customWidth="1"/>
    <col min="11010" max="11010" width="64.3984375" style="25" customWidth="1"/>
    <col min="11011" max="11011" width="11.8984375" style="25" customWidth="1"/>
    <col min="11012" max="11012" width="5.19921875" style="25" customWidth="1"/>
    <col min="11013" max="11264" width="9" style="25" customWidth="1"/>
    <col min="11265" max="11265" width="8.69921875" style="25" bestFit="1" customWidth="1"/>
    <col min="11266" max="11266" width="64.3984375" style="25" customWidth="1"/>
    <col min="11267" max="11267" width="11.8984375" style="25" customWidth="1"/>
    <col min="11268" max="11268" width="5.19921875" style="25" customWidth="1"/>
    <col min="11269" max="11520" width="9" style="25" customWidth="1"/>
    <col min="11521" max="11521" width="8.69921875" style="25" bestFit="1" customWidth="1"/>
    <col min="11522" max="11522" width="64.3984375" style="25" customWidth="1"/>
    <col min="11523" max="11523" width="11.8984375" style="25" customWidth="1"/>
    <col min="11524" max="11524" width="5.19921875" style="25" customWidth="1"/>
    <col min="11525" max="11776" width="9" style="25" customWidth="1"/>
    <col min="11777" max="11777" width="8.69921875" style="25" bestFit="1" customWidth="1"/>
    <col min="11778" max="11778" width="64.3984375" style="25" customWidth="1"/>
    <col min="11779" max="11779" width="11.8984375" style="25" customWidth="1"/>
    <col min="11780" max="11780" width="5.19921875" style="25" customWidth="1"/>
    <col min="11781" max="12032" width="9" style="25" customWidth="1"/>
    <col min="12033" max="12033" width="8.69921875" style="25" bestFit="1" customWidth="1"/>
    <col min="12034" max="12034" width="64.3984375" style="25" customWidth="1"/>
    <col min="12035" max="12035" width="11.8984375" style="25" customWidth="1"/>
    <col min="12036" max="12036" width="5.19921875" style="25" customWidth="1"/>
    <col min="12037" max="12288" width="9" style="25" customWidth="1"/>
    <col min="12289" max="12289" width="8.69921875" style="25" bestFit="1" customWidth="1"/>
    <col min="12290" max="12290" width="64.3984375" style="25" customWidth="1"/>
    <col min="12291" max="12291" width="11.8984375" style="25" customWidth="1"/>
    <col min="12292" max="12292" width="5.19921875" style="25" customWidth="1"/>
    <col min="12293" max="12544" width="9" style="25" customWidth="1"/>
    <col min="12545" max="12545" width="8.69921875" style="25" bestFit="1" customWidth="1"/>
    <col min="12546" max="12546" width="64.3984375" style="25" customWidth="1"/>
    <col min="12547" max="12547" width="11.8984375" style="25" customWidth="1"/>
    <col min="12548" max="12548" width="5.19921875" style="25" customWidth="1"/>
    <col min="12549" max="12800" width="9" style="25" customWidth="1"/>
    <col min="12801" max="12801" width="8.69921875" style="25" bestFit="1" customWidth="1"/>
    <col min="12802" max="12802" width="64.3984375" style="25" customWidth="1"/>
    <col min="12803" max="12803" width="11.8984375" style="25" customWidth="1"/>
    <col min="12804" max="12804" width="5.19921875" style="25" customWidth="1"/>
    <col min="12805" max="13056" width="9" style="25" customWidth="1"/>
    <col min="13057" max="13057" width="8.69921875" style="25" bestFit="1" customWidth="1"/>
    <col min="13058" max="13058" width="64.3984375" style="25" customWidth="1"/>
    <col min="13059" max="13059" width="11.8984375" style="25" customWidth="1"/>
    <col min="13060" max="13060" width="5.19921875" style="25" customWidth="1"/>
    <col min="13061" max="13312" width="9" style="25" customWidth="1"/>
    <col min="13313" max="13313" width="8.69921875" style="25" bestFit="1" customWidth="1"/>
    <col min="13314" max="13314" width="64.3984375" style="25" customWidth="1"/>
    <col min="13315" max="13315" width="11.8984375" style="25" customWidth="1"/>
    <col min="13316" max="13316" width="5.19921875" style="25" customWidth="1"/>
    <col min="13317" max="13568" width="9" style="25" customWidth="1"/>
    <col min="13569" max="13569" width="8.69921875" style="25" bestFit="1" customWidth="1"/>
    <col min="13570" max="13570" width="64.3984375" style="25" customWidth="1"/>
    <col min="13571" max="13571" width="11.8984375" style="25" customWidth="1"/>
    <col min="13572" max="13572" width="5.19921875" style="25" customWidth="1"/>
    <col min="13573" max="13824" width="9" style="25" customWidth="1"/>
    <col min="13825" max="13825" width="8.69921875" style="25" bestFit="1" customWidth="1"/>
    <col min="13826" max="13826" width="64.3984375" style="25" customWidth="1"/>
    <col min="13827" max="13827" width="11.8984375" style="25" customWidth="1"/>
    <col min="13828" max="13828" width="5.19921875" style="25" customWidth="1"/>
    <col min="13829" max="14080" width="9" style="25" customWidth="1"/>
    <col min="14081" max="14081" width="8.69921875" style="25" bestFit="1" customWidth="1"/>
    <col min="14082" max="14082" width="64.3984375" style="25" customWidth="1"/>
    <col min="14083" max="14083" width="11.8984375" style="25" customWidth="1"/>
    <col min="14084" max="14084" width="5.19921875" style="25" customWidth="1"/>
    <col min="14085" max="14336" width="9" style="25" customWidth="1"/>
    <col min="14337" max="14337" width="8.69921875" style="25" bestFit="1" customWidth="1"/>
    <col min="14338" max="14338" width="64.3984375" style="25" customWidth="1"/>
    <col min="14339" max="14339" width="11.8984375" style="25" customWidth="1"/>
    <col min="14340" max="14340" width="5.19921875" style="25" customWidth="1"/>
    <col min="14341" max="14592" width="9" style="25" customWidth="1"/>
    <col min="14593" max="14593" width="8.69921875" style="25" bestFit="1" customWidth="1"/>
    <col min="14594" max="14594" width="64.3984375" style="25" customWidth="1"/>
    <col min="14595" max="14595" width="11.8984375" style="25" customWidth="1"/>
    <col min="14596" max="14596" width="5.19921875" style="25" customWidth="1"/>
    <col min="14597" max="14848" width="9" style="25" customWidth="1"/>
    <col min="14849" max="14849" width="8.69921875" style="25" bestFit="1" customWidth="1"/>
    <col min="14850" max="14850" width="64.3984375" style="25" customWidth="1"/>
    <col min="14851" max="14851" width="11.8984375" style="25" customWidth="1"/>
    <col min="14852" max="14852" width="5.19921875" style="25" customWidth="1"/>
    <col min="14853" max="15104" width="9" style="25" customWidth="1"/>
    <col min="15105" max="15105" width="8.69921875" style="25" bestFit="1" customWidth="1"/>
    <col min="15106" max="15106" width="64.3984375" style="25" customWidth="1"/>
    <col min="15107" max="15107" width="11.8984375" style="25" customWidth="1"/>
    <col min="15108" max="15108" width="5.19921875" style="25" customWidth="1"/>
    <col min="15109" max="15360" width="9" style="25" customWidth="1"/>
    <col min="15361" max="15361" width="8.69921875" style="25" bestFit="1" customWidth="1"/>
    <col min="15362" max="15362" width="64.3984375" style="25" customWidth="1"/>
    <col min="15363" max="15363" width="11.8984375" style="25" customWidth="1"/>
    <col min="15364" max="15364" width="5.19921875" style="25" customWidth="1"/>
    <col min="15365" max="15616" width="9" style="25" customWidth="1"/>
    <col min="15617" max="15617" width="8.69921875" style="25" bestFit="1" customWidth="1"/>
    <col min="15618" max="15618" width="64.3984375" style="25" customWidth="1"/>
    <col min="15619" max="15619" width="11.8984375" style="25" customWidth="1"/>
    <col min="15620" max="15620" width="5.19921875" style="25" customWidth="1"/>
    <col min="15621" max="15872" width="9" style="25" customWidth="1"/>
    <col min="15873" max="15873" width="8.69921875" style="25" bestFit="1" customWidth="1"/>
    <col min="15874" max="15874" width="64.3984375" style="25" customWidth="1"/>
    <col min="15875" max="15875" width="11.8984375" style="25" customWidth="1"/>
    <col min="15876" max="15876" width="5.19921875" style="25" customWidth="1"/>
    <col min="15877" max="16128" width="9" style="25" customWidth="1"/>
    <col min="16129" max="16129" width="8.69921875" style="25" bestFit="1" customWidth="1"/>
    <col min="16130" max="16130" width="64.3984375" style="25" customWidth="1"/>
    <col min="16131" max="16131" width="11.8984375" style="25" customWidth="1"/>
    <col min="16132" max="16132" width="5.19921875" style="25" customWidth="1"/>
    <col min="16133" max="16384" width="9" style="25" customWidth="1"/>
  </cols>
  <sheetData>
    <row r="1" spans="1:3" ht="27.75" customHeight="1">
      <c r="B1" s="31" t="s">
        <v>598</v>
      </c>
      <c r="C1" s="31"/>
    </row>
    <row r="2" spans="1:3">
      <c r="A2" s="26"/>
      <c r="B2" s="26"/>
      <c r="C2" s="33" t="s">
        <v>700</v>
      </c>
    </row>
    <row r="3" spans="1:3" ht="19.5">
      <c r="A3" s="27"/>
      <c r="B3" s="27" t="s">
        <v>711</v>
      </c>
      <c r="C3" s="34" t="s">
        <v>774</v>
      </c>
    </row>
    <row r="4" spans="1:3" ht="18" customHeight="1">
      <c r="A4" s="28">
        <v>1</v>
      </c>
      <c r="B4" s="32" t="s">
        <v>23</v>
      </c>
      <c r="C4" s="35" t="s">
        <v>796</v>
      </c>
    </row>
    <row r="5" spans="1:3" ht="18" customHeight="1">
      <c r="A5" s="29">
        <v>2</v>
      </c>
      <c r="B5" s="30" t="s">
        <v>588</v>
      </c>
      <c r="C5" s="35" t="s">
        <v>168</v>
      </c>
    </row>
    <row r="6" spans="1:3" ht="18" customHeight="1">
      <c r="A6" s="29">
        <v>3</v>
      </c>
      <c r="B6" s="29" t="s">
        <v>189</v>
      </c>
      <c r="C6" s="35" t="s">
        <v>792</v>
      </c>
    </row>
    <row r="7" spans="1:3" ht="18" customHeight="1">
      <c r="A7" s="30">
        <v>4</v>
      </c>
      <c r="B7" s="30" t="s">
        <v>271</v>
      </c>
      <c r="C7" s="36" t="s">
        <v>775</v>
      </c>
    </row>
    <row r="8" spans="1:3" ht="18" customHeight="1">
      <c r="A8" s="30">
        <v>5</v>
      </c>
      <c r="B8" s="30" t="s">
        <v>795</v>
      </c>
      <c r="C8" s="36" t="s">
        <v>793</v>
      </c>
    </row>
    <row r="9" spans="1:3" ht="18" customHeight="1">
      <c r="A9" s="30">
        <v>6</v>
      </c>
      <c r="B9" s="30" t="s">
        <v>194</v>
      </c>
      <c r="C9" s="36" t="s">
        <v>264</v>
      </c>
    </row>
    <row r="10" spans="1:3">
      <c r="A10" s="30">
        <v>7</v>
      </c>
      <c r="B10" s="30" t="s">
        <v>240</v>
      </c>
      <c r="C10" s="37" t="s">
        <v>167</v>
      </c>
    </row>
    <row r="11" spans="1:3">
      <c r="A11" s="30">
        <v>8</v>
      </c>
      <c r="B11" s="30" t="s">
        <v>240</v>
      </c>
      <c r="C11" s="37" t="s">
        <v>794</v>
      </c>
    </row>
    <row r="12" spans="1:3">
      <c r="A12" s="30">
        <v>9</v>
      </c>
      <c r="B12" s="30" t="s">
        <v>452</v>
      </c>
      <c r="C12" s="37" t="s">
        <v>797</v>
      </c>
    </row>
    <row r="13" spans="1:3" ht="37.5">
      <c r="A13" s="30">
        <v>10</v>
      </c>
      <c r="B13" s="30" t="s">
        <v>452</v>
      </c>
      <c r="C13" s="38" t="s">
        <v>808</v>
      </c>
    </row>
    <row r="14" spans="1:3">
      <c r="A14" s="30">
        <v>11</v>
      </c>
      <c r="B14" s="30" t="s">
        <v>798</v>
      </c>
      <c r="C14" s="37" t="s">
        <v>785</v>
      </c>
    </row>
    <row r="15" spans="1:3">
      <c r="A15" s="30">
        <v>12</v>
      </c>
      <c r="B15" s="30" t="s">
        <v>799</v>
      </c>
      <c r="C15" s="37" t="s">
        <v>649</v>
      </c>
    </row>
    <row r="16" spans="1:3">
      <c r="A16" s="30">
        <v>13</v>
      </c>
      <c r="B16" s="30" t="s">
        <v>717</v>
      </c>
      <c r="C16" s="37" t="s">
        <v>141</v>
      </c>
    </row>
    <row r="17" spans="1:3" ht="18" customHeight="1">
      <c r="A17" s="30">
        <v>14</v>
      </c>
      <c r="B17" s="30" t="s">
        <v>800</v>
      </c>
      <c r="C17" s="36" t="s">
        <v>489</v>
      </c>
    </row>
    <row r="18" spans="1:3" ht="18" customHeight="1">
      <c r="A18" s="30">
        <v>15</v>
      </c>
      <c r="B18" s="30" t="s">
        <v>67</v>
      </c>
      <c r="C18" s="36" t="s">
        <v>489</v>
      </c>
    </row>
    <row r="19" spans="1:3" ht="18" customHeight="1">
      <c r="A19" s="30">
        <v>16</v>
      </c>
      <c r="B19" s="30" t="s">
        <v>569</v>
      </c>
      <c r="C19" s="36" t="s">
        <v>489</v>
      </c>
    </row>
    <row r="20" spans="1:3" ht="18" customHeight="1">
      <c r="A20" s="30">
        <v>17</v>
      </c>
      <c r="B20" s="30" t="s">
        <v>801</v>
      </c>
      <c r="C20" s="36" t="s">
        <v>489</v>
      </c>
    </row>
    <row r="21" spans="1:3" ht="18" customHeight="1">
      <c r="A21" s="30">
        <v>18</v>
      </c>
      <c r="B21" s="30" t="s">
        <v>406</v>
      </c>
      <c r="C21" s="36" t="s">
        <v>615</v>
      </c>
    </row>
    <row r="22" spans="1:3" ht="18" customHeight="1">
      <c r="A22" s="30">
        <v>19</v>
      </c>
      <c r="B22" s="30" t="s">
        <v>65</v>
      </c>
      <c r="C22" s="36" t="s">
        <v>777</v>
      </c>
    </row>
    <row r="23" spans="1:3" ht="18" customHeight="1">
      <c r="A23" s="30">
        <v>20</v>
      </c>
      <c r="B23" s="30" t="s">
        <v>675</v>
      </c>
      <c r="C23" s="36" t="s">
        <v>778</v>
      </c>
    </row>
    <row r="24" spans="1:3" ht="18" customHeight="1">
      <c r="A24" s="30">
        <v>21</v>
      </c>
      <c r="B24" s="30" t="s">
        <v>28</v>
      </c>
      <c r="C24" s="36" t="s">
        <v>684</v>
      </c>
    </row>
    <row r="25" spans="1:3" ht="18" customHeight="1">
      <c r="A25" s="30">
        <v>22</v>
      </c>
      <c r="B25" s="30" t="s">
        <v>779</v>
      </c>
      <c r="C25" s="36" t="s">
        <v>780</v>
      </c>
    </row>
    <row r="26" spans="1:3" ht="18" customHeight="1">
      <c r="A26" s="30">
        <v>23</v>
      </c>
      <c r="B26" s="30" t="s">
        <v>782</v>
      </c>
      <c r="C26" s="36" t="s">
        <v>223</v>
      </c>
    </row>
    <row r="27" spans="1:3" ht="18" customHeight="1">
      <c r="A27" s="30">
        <v>24</v>
      </c>
      <c r="B27" s="30" t="s">
        <v>783</v>
      </c>
      <c r="C27" s="36" t="s">
        <v>82</v>
      </c>
    </row>
    <row r="28" spans="1:3" ht="18" customHeight="1">
      <c r="A28" s="30">
        <v>25</v>
      </c>
      <c r="B28" s="30" t="s">
        <v>567</v>
      </c>
      <c r="C28" s="36" t="s">
        <v>535</v>
      </c>
    </row>
    <row r="29" spans="1:3" ht="18" customHeight="1">
      <c r="A29" s="30">
        <v>26</v>
      </c>
      <c r="B29" s="30" t="s">
        <v>557</v>
      </c>
      <c r="C29" s="36" t="s">
        <v>781</v>
      </c>
    </row>
    <row r="30" spans="1:3" ht="18" customHeight="1">
      <c r="A30" s="30">
        <v>27</v>
      </c>
      <c r="B30" s="30" t="s">
        <v>517</v>
      </c>
      <c r="C30" s="36" t="s">
        <v>277</v>
      </c>
    </row>
    <row r="31" spans="1:3" ht="18" customHeight="1">
      <c r="A31" s="30">
        <v>28</v>
      </c>
      <c r="B31" s="30" t="s">
        <v>784</v>
      </c>
      <c r="C31" s="36" t="s">
        <v>786</v>
      </c>
    </row>
    <row r="32" spans="1:3" ht="18" customHeight="1">
      <c r="A32" s="30">
        <v>29</v>
      </c>
      <c r="B32" s="30" t="s">
        <v>196</v>
      </c>
      <c r="C32" s="36" t="s">
        <v>771</v>
      </c>
    </row>
    <row r="33" spans="1:3" ht="18" customHeight="1">
      <c r="A33" s="30">
        <v>30</v>
      </c>
      <c r="B33" s="30" t="s">
        <v>576</v>
      </c>
      <c r="C33" s="36" t="s">
        <v>208</v>
      </c>
    </row>
    <row r="34" spans="1:3" ht="18" customHeight="1">
      <c r="A34" s="30">
        <v>31</v>
      </c>
      <c r="B34" s="30" t="s">
        <v>694</v>
      </c>
      <c r="C34" s="36" t="s">
        <v>655</v>
      </c>
    </row>
    <row r="35" spans="1:3" ht="18" customHeight="1">
      <c r="A35" s="30">
        <v>32</v>
      </c>
      <c r="B35" s="30" t="s">
        <v>787</v>
      </c>
      <c r="C35" s="36" t="s">
        <v>776</v>
      </c>
    </row>
    <row r="36" spans="1:3" ht="18" customHeight="1">
      <c r="A36" s="30">
        <v>33</v>
      </c>
      <c r="B36" s="30" t="s">
        <v>788</v>
      </c>
      <c r="C36" s="36" t="s">
        <v>642</v>
      </c>
    </row>
    <row r="37" spans="1:3" ht="18" customHeight="1">
      <c r="A37" s="30">
        <v>34</v>
      </c>
      <c r="B37" s="30" t="s">
        <v>663</v>
      </c>
      <c r="C37" s="36" t="s">
        <v>186</v>
      </c>
    </row>
    <row r="38" spans="1:3" ht="18" customHeight="1">
      <c r="A38" s="30">
        <v>35</v>
      </c>
      <c r="B38" s="30" t="s">
        <v>727</v>
      </c>
      <c r="C38" s="36" t="s">
        <v>734</v>
      </c>
    </row>
    <row r="39" spans="1:3" ht="18" customHeight="1">
      <c r="A39" s="30">
        <v>36</v>
      </c>
      <c r="B39" s="30" t="s">
        <v>672</v>
      </c>
      <c r="C39" s="36" t="s">
        <v>480</v>
      </c>
    </row>
    <row r="40" spans="1:3" ht="18" customHeight="1">
      <c r="A40" s="30">
        <v>37</v>
      </c>
      <c r="B40" s="30" t="s">
        <v>789</v>
      </c>
      <c r="C40" s="36" t="s">
        <v>790</v>
      </c>
    </row>
    <row r="41" spans="1:3" ht="18" customHeight="1">
      <c r="A41" s="30">
        <v>38</v>
      </c>
      <c r="B41" s="30" t="s">
        <v>509</v>
      </c>
      <c r="C41" s="36" t="s">
        <v>767</v>
      </c>
    </row>
    <row r="42" spans="1:3" ht="18" customHeight="1">
      <c r="A42" s="30">
        <v>39</v>
      </c>
      <c r="B42" s="30" t="s">
        <v>385</v>
      </c>
      <c r="C42" s="36" t="s">
        <v>763</v>
      </c>
    </row>
    <row r="43" spans="1:3" ht="18" customHeight="1">
      <c r="A43" s="30">
        <v>40</v>
      </c>
      <c r="B43" s="30" t="s">
        <v>334</v>
      </c>
      <c r="C43" s="36" t="s">
        <v>310</v>
      </c>
    </row>
    <row r="44" spans="1:3" ht="18" customHeight="1">
      <c r="A44" s="30">
        <v>41</v>
      </c>
      <c r="B44" s="30" t="s">
        <v>840</v>
      </c>
      <c r="C44" s="36" t="s">
        <v>791</v>
      </c>
    </row>
    <row r="45" spans="1:3">
      <c r="A45" s="30">
        <v>42</v>
      </c>
      <c r="B45" s="30" t="s">
        <v>840</v>
      </c>
      <c r="C45" s="36" t="s">
        <v>791</v>
      </c>
    </row>
  </sheetData>
  <mergeCells count="1">
    <mergeCell ref="B1:C1"/>
  </mergeCells>
  <phoneticPr fontId="5"/>
  <hyperlinks>
    <hyperlink ref="C4" location="'１) 様式-1'!A1"/>
    <hyperlink ref="C5" location="'２) 様式-1(2)'!A1"/>
    <hyperlink ref="C6" location="'３) 様式-1(3)'!A1"/>
    <hyperlink ref="C7" location="'４) 様式-2'!A1"/>
    <hyperlink ref="C8" location="'５) 様式-3(1)'!A1"/>
    <hyperlink ref="C9" location="'６) 様式-3(2)'!A1"/>
    <hyperlink ref="C10" location="'７) 様式-4_1（電子申請）'!A1"/>
    <hyperlink ref="C11" location="'8) 様式-4_2（証紙貼付）'!A1"/>
    <hyperlink ref="C12" location="'9) 様式-5(1)'!A1"/>
    <hyperlink ref="C14" location="'10) 様式-5(2)'!A1"/>
    <hyperlink ref="C15" location="'11) 様式-5(3)'!A1"/>
    <hyperlink ref="C16" location="'12) 様式-5(4)'!A1"/>
    <hyperlink ref="C17" location="'13) 様式-6(1)'!A1"/>
    <hyperlink ref="C18" location="'14) 様式-6(2)'!A1"/>
    <hyperlink ref="C19" location="'15) 様式-6(3)'!A1"/>
    <hyperlink ref="C20" location="'16) 様式-6(4)'!A1"/>
    <hyperlink ref="C21" location="'17) 様式-9'!A1"/>
    <hyperlink ref="C22" location="'18) 様式-10'!A1"/>
    <hyperlink ref="C23" location="'19) 様式-11'!A1"/>
    <hyperlink ref="C24" location="'20) 様式-13'!A1"/>
    <hyperlink ref="C25" location="'21) 様式-14'!A1"/>
    <hyperlink ref="C26" location="'22) 様式-15'!A1"/>
    <hyperlink ref="C27" location="'23) 様式-16'!A1"/>
    <hyperlink ref="C28" location="'24) 様式-17'!A1"/>
    <hyperlink ref="C29" location="'25) 様式-18'!A1"/>
    <hyperlink ref="C30" location="'26) 様式-19'!A1"/>
    <hyperlink ref="C31" location="'27) 様式-21'!A1"/>
    <hyperlink ref="C32" location="'28) 様式-22'!A1"/>
    <hyperlink ref="C33" location="'29) 様式-23'!A1"/>
    <hyperlink ref="C34" location="'30) 様式-24'!A1"/>
    <hyperlink ref="C35" location="'31) 様式-25'!A1"/>
    <hyperlink ref="C36" location="'32) 様式-26'!A1"/>
    <hyperlink ref="C37" location="'33) 様式-27'!A1"/>
    <hyperlink ref="C38" location="'34) 様式-28'!A1"/>
    <hyperlink ref="C39" location="'35) 様式-29'!A1"/>
    <hyperlink ref="C40" location="'36) 様式-30'!A1"/>
    <hyperlink ref="C41" location="'37) 様式-31'!A1"/>
    <hyperlink ref="C42" location="'38) 様式-31-2'!A1"/>
    <hyperlink ref="C43" location="'39) 様式-32'!A1"/>
    <hyperlink ref="C44" location="'40) 様式-34(1)'!A1"/>
    <hyperlink ref="C45" location="'41) 様式-34(2)'!A1"/>
    <hyperlink ref="C13" location="'9) 様式-5(1)※インボイス対応ver'!A1"/>
  </hyperlinks>
  <printOptions horizontalCentered="1"/>
  <pageMargins left="0.59055118110236227" right="0.59055118110236227" top="0.74803149606299213" bottom="0.74803149606299213" header="0.31496062992125984" footer="0.31496062992125984"/>
  <pageSetup paperSize="9" scale="88"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gumma_Y1">
    <tabColor theme="0"/>
  </sheetPr>
  <dimension ref="A1:AV45"/>
  <sheetViews>
    <sheetView showGridLines="0" showZeros="0" tabSelected="1" zoomScaleSheetLayoutView="100" workbookViewId="0">
      <selection activeCell="A3" sqref="A3:R3"/>
    </sheetView>
  </sheetViews>
  <sheetFormatPr defaultColWidth="4" defaultRowHeight="13.5"/>
  <cols>
    <col min="1" max="7" width="4" style="39"/>
    <col min="8" max="8" width="6.5" style="39" bestFit="1" customWidth="1"/>
    <col min="9" max="16384" width="4" style="39"/>
  </cols>
  <sheetData>
    <row r="1" spans="1:48">
      <c r="A1" s="40" t="s">
        <v>23</v>
      </c>
    </row>
    <row r="3" spans="1:48" ht="18.75">
      <c r="A3" s="41" t="s">
        <v>27</v>
      </c>
      <c r="B3" s="41"/>
      <c r="C3" s="41"/>
      <c r="D3" s="41"/>
      <c r="E3" s="41"/>
      <c r="F3" s="41"/>
      <c r="G3" s="41"/>
      <c r="H3" s="41"/>
      <c r="I3" s="41"/>
      <c r="J3" s="41"/>
      <c r="K3" s="41"/>
      <c r="L3" s="41"/>
      <c r="M3" s="41"/>
      <c r="N3" s="41"/>
      <c r="O3" s="41"/>
      <c r="P3" s="41"/>
      <c r="Q3" s="41"/>
      <c r="R3" s="41"/>
      <c r="S3" s="72"/>
      <c r="T3" s="78"/>
      <c r="U3" s="78"/>
      <c r="V3" s="78"/>
      <c r="W3" s="78"/>
      <c r="X3" s="78"/>
      <c r="Y3" s="78"/>
    </row>
    <row r="4" spans="1:48">
      <c r="AA4" s="79"/>
    </row>
    <row r="5" spans="1:48">
      <c r="B5" s="39" t="s">
        <v>36</v>
      </c>
      <c r="C5" s="39" t="s">
        <v>30</v>
      </c>
    </row>
    <row r="6" spans="1:48" ht="14.25">
      <c r="K6" s="43"/>
      <c r="L6" s="65" t="s">
        <v>4</v>
      </c>
      <c r="M6" s="68"/>
      <c r="N6" s="68"/>
      <c r="O6" s="68"/>
      <c r="P6" s="68"/>
      <c r="Q6" s="68"/>
      <c r="R6" s="68"/>
    </row>
    <row r="9" spans="1:48" ht="14.25">
      <c r="B9" s="49" t="str">
        <f>"渋川市長　"&amp;入力シート!C6</f>
        <v>渋川市長　星名　建市</v>
      </c>
      <c r="C9" s="49"/>
      <c r="D9" s="49"/>
      <c r="E9" s="49"/>
      <c r="F9" s="49"/>
      <c r="G9" s="49"/>
      <c r="H9" s="60" t="s">
        <v>39</v>
      </c>
      <c r="I9" s="43"/>
    </row>
    <row r="12" spans="1:48" ht="14.25">
      <c r="K12" s="64" t="s">
        <v>41</v>
      </c>
      <c r="L12" s="66" t="str">
        <f>入力シート!C25</f>
        <v>渋川建設株式会社</v>
      </c>
      <c r="M12" s="66"/>
      <c r="N12" s="66"/>
      <c r="O12" s="66"/>
      <c r="P12" s="66"/>
      <c r="Q12" s="66"/>
      <c r="R12" s="66"/>
    </row>
    <row r="13" spans="1:48" ht="14.25">
      <c r="L13" s="66" t="str">
        <f>入力シート!C26</f>
        <v>渋川　代表</v>
      </c>
      <c r="M13" s="66"/>
      <c r="N13" s="66"/>
      <c r="O13" s="66"/>
      <c r="P13" s="66"/>
      <c r="Q13" s="66"/>
      <c r="R13" s="66"/>
      <c r="S13" s="73"/>
      <c r="T13" s="73"/>
      <c r="U13" s="73"/>
      <c r="V13" s="73"/>
      <c r="W13" s="73"/>
      <c r="X13" s="73"/>
    </row>
    <row r="14" spans="1:48" ht="14.25" customHeight="1">
      <c r="B14" s="50"/>
      <c r="C14" s="50"/>
      <c r="D14" s="50"/>
      <c r="E14" s="57"/>
      <c r="F14" s="57"/>
      <c r="G14" s="57"/>
      <c r="H14" s="57"/>
      <c r="I14" s="57"/>
      <c r="J14" s="57"/>
    </row>
    <row r="15" spans="1:48" ht="14.25" customHeight="1">
      <c r="D15" s="56"/>
      <c r="E15" s="56"/>
      <c r="F15" s="56"/>
      <c r="G15" s="56"/>
      <c r="H15" s="56"/>
      <c r="I15" s="56"/>
      <c r="J15" s="56"/>
      <c r="K15" s="56"/>
      <c r="L15" s="56"/>
      <c r="M15" s="56"/>
      <c r="N15" s="56"/>
      <c r="O15" s="56"/>
      <c r="P15" s="56"/>
      <c r="Q15" s="56"/>
      <c r="R15" s="56"/>
      <c r="S15" s="56"/>
      <c r="T15" s="56"/>
      <c r="U15" s="56"/>
      <c r="V15" s="56"/>
    </row>
    <row r="16" spans="1:48" ht="13.5" customHeight="1">
      <c r="B16" s="51" t="str">
        <f>TEXT(入力シート!C11,"　 令和e年m月d日")&amp;"付けをもって請負契約を締結した  "&amp;入力シート!C8&amp;"について工事請負契約書第10条に基づき現場代理人等を下記のとおり定めたので別紙経歴書を添えて通知します。"</f>
        <v xml:space="preserve">  令和8年4月1日付けをもって請負契約を締結した  市道○△□線道路改良工事について工事請負契約書第10条に基づき現場代理人等を下記のとおり定めたので別紙経歴書を添えて通知します。</v>
      </c>
      <c r="C16" s="51"/>
      <c r="D16" s="51"/>
      <c r="E16" s="51"/>
      <c r="F16" s="51"/>
      <c r="G16" s="51"/>
      <c r="H16" s="51"/>
      <c r="I16" s="51"/>
      <c r="J16" s="51"/>
      <c r="K16" s="51"/>
      <c r="L16" s="51"/>
      <c r="M16" s="51"/>
      <c r="N16" s="51"/>
      <c r="O16" s="51"/>
      <c r="P16" s="51"/>
      <c r="Q16" s="51"/>
      <c r="R16" s="51"/>
      <c r="S16" s="74"/>
      <c r="T16" s="74"/>
      <c r="U16" s="74"/>
      <c r="V16" s="74"/>
      <c r="AU16" s="83"/>
      <c r="AV16" s="83"/>
    </row>
    <row r="17" spans="1:48" ht="14.25">
      <c r="B17" s="51"/>
      <c r="C17" s="51"/>
      <c r="D17" s="51"/>
      <c r="E17" s="51"/>
      <c r="F17" s="51"/>
      <c r="G17" s="51"/>
      <c r="H17" s="51"/>
      <c r="I17" s="51"/>
      <c r="J17" s="51"/>
      <c r="K17" s="51"/>
      <c r="L17" s="51"/>
      <c r="M17" s="51"/>
      <c r="N17" s="51"/>
      <c r="O17" s="51"/>
      <c r="P17" s="51"/>
      <c r="Q17" s="51"/>
      <c r="R17" s="51"/>
      <c r="S17" s="74"/>
      <c r="T17" s="74"/>
      <c r="U17" s="74"/>
      <c r="V17" s="74"/>
      <c r="AU17" s="83"/>
      <c r="AV17" s="83"/>
    </row>
    <row r="18" spans="1:48" ht="14.25">
      <c r="B18" s="51"/>
      <c r="C18" s="51"/>
      <c r="D18" s="51"/>
      <c r="E18" s="51"/>
      <c r="F18" s="51"/>
      <c r="G18" s="51"/>
      <c r="H18" s="51"/>
      <c r="I18" s="51"/>
      <c r="J18" s="51"/>
      <c r="K18" s="51"/>
      <c r="L18" s="51"/>
      <c r="M18" s="51"/>
      <c r="N18" s="51"/>
      <c r="O18" s="51"/>
      <c r="P18" s="51"/>
      <c r="Q18" s="51"/>
      <c r="R18" s="51"/>
      <c r="S18" s="74"/>
      <c r="T18" s="74"/>
      <c r="U18" s="74"/>
      <c r="V18" s="74"/>
      <c r="AU18" s="83"/>
      <c r="AV18" s="83"/>
    </row>
    <row r="19" spans="1:48" ht="14.25">
      <c r="B19" s="51"/>
      <c r="C19" s="51"/>
      <c r="D19" s="51"/>
      <c r="E19" s="51"/>
      <c r="F19" s="51"/>
      <c r="G19" s="51"/>
      <c r="H19" s="51"/>
      <c r="I19" s="51"/>
      <c r="J19" s="51"/>
      <c r="K19" s="51"/>
      <c r="L19" s="51"/>
      <c r="M19" s="51"/>
      <c r="N19" s="51"/>
      <c r="O19" s="51"/>
      <c r="P19" s="51"/>
      <c r="Q19" s="51"/>
      <c r="R19" s="51"/>
      <c r="S19" s="74"/>
      <c r="T19" s="74"/>
      <c r="U19" s="74"/>
      <c r="V19" s="74"/>
      <c r="AU19" s="83"/>
      <c r="AV19" s="83"/>
    </row>
    <row r="21" spans="1:48" ht="14.25">
      <c r="A21" s="42" t="s">
        <v>6</v>
      </c>
      <c r="B21" s="42"/>
      <c r="C21" s="42"/>
      <c r="D21" s="42"/>
      <c r="E21" s="42"/>
      <c r="F21" s="42"/>
      <c r="G21" s="42"/>
      <c r="H21" s="42"/>
      <c r="I21" s="42"/>
      <c r="J21" s="42"/>
      <c r="K21" s="42"/>
      <c r="L21" s="42"/>
      <c r="M21" s="42"/>
      <c r="N21" s="42"/>
      <c r="O21" s="42"/>
      <c r="P21" s="42"/>
      <c r="Q21" s="42"/>
      <c r="R21" s="42"/>
      <c r="S21" s="56"/>
      <c r="T21" s="56"/>
      <c r="U21" s="56"/>
      <c r="V21" s="56"/>
      <c r="W21" s="56"/>
      <c r="X21" s="56"/>
      <c r="Y21" s="56"/>
    </row>
    <row r="23" spans="1:48">
      <c r="AB23" s="81"/>
      <c r="AC23" s="81"/>
    </row>
    <row r="24" spans="1:48" ht="14.25">
      <c r="A24" s="43"/>
      <c r="B24" s="52" t="s">
        <v>45</v>
      </c>
      <c r="C24" s="52"/>
      <c r="D24" s="52"/>
      <c r="E24" s="52"/>
      <c r="F24" s="52"/>
      <c r="G24" s="43"/>
      <c r="H24" s="61" t="str">
        <f>入力シート!C14</f>
        <v>現場　代理人</v>
      </c>
      <c r="I24" s="61"/>
      <c r="J24" s="61"/>
      <c r="K24" s="61"/>
      <c r="L24" s="61"/>
      <c r="M24" s="61"/>
      <c r="N24" s="61"/>
      <c r="O24" s="61"/>
      <c r="P24" s="61"/>
      <c r="Q24" s="61"/>
      <c r="R24" s="61"/>
      <c r="S24" s="43"/>
      <c r="T24" s="43"/>
      <c r="U24" s="43"/>
      <c r="V24" s="43"/>
      <c r="W24" s="43"/>
      <c r="X24" s="43"/>
      <c r="Y24" s="43"/>
      <c r="Z24" s="43"/>
      <c r="AA24" s="43"/>
      <c r="AB24" s="43"/>
    </row>
    <row r="25" spans="1:48" ht="14.25">
      <c r="A25" s="43"/>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row>
    <row r="26" spans="1:48" ht="14.25">
      <c r="A26" s="43"/>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row>
    <row r="27" spans="1:48" ht="14.25">
      <c r="A27" s="43"/>
      <c r="B27" s="52" t="s">
        <v>2</v>
      </c>
      <c r="C27" s="52"/>
      <c r="D27" s="52"/>
      <c r="E27" s="52"/>
      <c r="F27" s="52"/>
      <c r="G27" s="43"/>
      <c r="H27" s="62" t="str">
        <f>入力シート!C19</f>
        <v>主任　技術者</v>
      </c>
      <c r="I27" s="62"/>
      <c r="J27" s="62"/>
      <c r="K27" s="62"/>
      <c r="L27" s="62"/>
      <c r="M27" s="62"/>
      <c r="N27" s="62"/>
      <c r="O27" s="62"/>
      <c r="P27" s="62"/>
      <c r="Q27" s="62"/>
      <c r="R27" s="62"/>
      <c r="S27" s="43"/>
      <c r="T27" s="43"/>
      <c r="U27" s="43"/>
      <c r="V27" s="43"/>
      <c r="W27" s="43"/>
      <c r="X27" s="43"/>
      <c r="Y27" s="43"/>
      <c r="Z27" s="43"/>
      <c r="AA27" s="43"/>
      <c r="AB27" s="43"/>
    </row>
    <row r="28" spans="1:48" ht="14.25">
      <c r="A28" s="43"/>
      <c r="B28" s="52" t="s">
        <v>48</v>
      </c>
      <c r="C28" s="52"/>
      <c r="D28" s="52"/>
      <c r="E28" s="52"/>
      <c r="F28" s="52"/>
      <c r="G28" s="43"/>
      <c r="H28" s="62"/>
      <c r="I28" s="62"/>
      <c r="J28" s="62"/>
      <c r="K28" s="62"/>
      <c r="L28" s="62"/>
      <c r="M28" s="62"/>
      <c r="N28" s="62"/>
      <c r="O28" s="62"/>
      <c r="P28" s="62"/>
      <c r="Q28" s="62"/>
      <c r="R28" s="62"/>
      <c r="S28" s="43"/>
      <c r="T28" s="43"/>
      <c r="U28" s="43"/>
      <c r="V28" s="43"/>
      <c r="W28" s="43"/>
      <c r="X28" s="43"/>
      <c r="Y28" s="43"/>
      <c r="Z28" s="43"/>
      <c r="AA28" s="43"/>
      <c r="AB28" s="43"/>
    </row>
    <row r="29" spans="1:48" ht="14.25">
      <c r="A29" s="43"/>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row>
    <row r="30" spans="1:48" ht="14.25">
      <c r="A30" s="43"/>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row>
    <row r="31" spans="1:48" ht="14.25">
      <c r="A31" s="43"/>
      <c r="B31" s="52" t="s">
        <v>8</v>
      </c>
      <c r="C31" s="52"/>
      <c r="D31" s="52"/>
      <c r="E31" s="52"/>
      <c r="F31" s="52"/>
      <c r="G31" s="43"/>
      <c r="H31" s="63"/>
      <c r="I31" s="63"/>
      <c r="J31" s="63"/>
      <c r="K31" s="63"/>
      <c r="L31" s="63"/>
      <c r="M31" s="63"/>
      <c r="N31" s="63"/>
      <c r="O31" s="63"/>
      <c r="P31" s="63"/>
      <c r="Q31" s="63"/>
      <c r="R31" s="63"/>
      <c r="S31" s="43"/>
      <c r="T31" s="43"/>
      <c r="U31" s="43"/>
      <c r="V31" s="43"/>
      <c r="W31" s="43"/>
      <c r="X31" s="43"/>
      <c r="Y31" s="43"/>
      <c r="Z31" s="43"/>
      <c r="AA31" s="43"/>
      <c r="AB31" s="43"/>
    </row>
    <row r="32" spans="1:48" ht="14.25">
      <c r="A32" s="43"/>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row>
    <row r="33" spans="1:28" ht="14.25">
      <c r="A33" s="43"/>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row>
    <row r="34" spans="1:28" ht="14.25">
      <c r="A34" s="43"/>
      <c r="B34" s="52" t="s">
        <v>50</v>
      </c>
      <c r="C34" s="52"/>
      <c r="D34" s="52"/>
      <c r="E34" s="52"/>
      <c r="F34" s="52"/>
      <c r="G34" s="43"/>
      <c r="H34" s="63"/>
      <c r="I34" s="63"/>
      <c r="J34" s="63"/>
      <c r="K34" s="63"/>
      <c r="L34" s="63"/>
      <c r="M34" s="63"/>
      <c r="N34" s="63"/>
      <c r="O34" s="63"/>
      <c r="P34" s="63"/>
      <c r="Q34" s="63"/>
      <c r="R34" s="63"/>
      <c r="S34" s="43"/>
      <c r="T34" s="43"/>
      <c r="U34" s="43"/>
      <c r="V34" s="43"/>
      <c r="W34" s="43"/>
      <c r="X34" s="43"/>
      <c r="Y34" s="43"/>
      <c r="Z34" s="43"/>
      <c r="AA34" s="43"/>
      <c r="AB34" s="43"/>
    </row>
    <row r="35" spans="1:28" ht="14.25">
      <c r="A35" s="43"/>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row>
    <row r="36" spans="1:28" ht="14.25">
      <c r="A36" s="43"/>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row>
    <row r="37" spans="1:28" ht="14.25">
      <c r="A37" s="43"/>
      <c r="B37" s="43" t="s">
        <v>44</v>
      </c>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row>
    <row r="38" spans="1:28" s="39" customFormat="1" ht="14.25">
      <c r="A38" s="43"/>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row>
    <row r="39" spans="1:28" s="39" customFormat="1" ht="14.25">
      <c r="A39" s="44" t="s">
        <v>824</v>
      </c>
      <c r="B39" s="44"/>
      <c r="C39" s="44"/>
      <c r="D39" s="44"/>
      <c r="E39" s="44"/>
      <c r="F39" s="44"/>
      <c r="G39" s="44"/>
      <c r="H39" s="44"/>
      <c r="I39" s="44"/>
      <c r="J39" s="44"/>
      <c r="K39" s="44"/>
      <c r="L39" s="44"/>
      <c r="M39" s="44"/>
      <c r="N39" s="44"/>
      <c r="O39" s="44"/>
      <c r="P39" s="44"/>
      <c r="Q39" s="44"/>
      <c r="R39" s="44"/>
      <c r="S39" s="43"/>
      <c r="T39" s="43"/>
      <c r="U39" s="43"/>
      <c r="V39" s="43"/>
      <c r="W39" s="43"/>
      <c r="X39" s="43"/>
      <c r="Y39" s="43"/>
      <c r="Z39" s="43"/>
      <c r="AA39" s="43"/>
      <c r="AB39" s="43"/>
    </row>
    <row r="40" spans="1:28" s="39" customFormat="1" ht="14.25">
      <c r="A40" s="44"/>
      <c r="B40" s="44"/>
      <c r="C40" s="44"/>
      <c r="D40" s="44"/>
      <c r="E40" s="44"/>
      <c r="F40" s="44"/>
      <c r="G40" s="44"/>
      <c r="H40" s="44"/>
      <c r="I40" s="44"/>
      <c r="J40" s="44"/>
      <c r="K40" s="44"/>
      <c r="L40" s="44"/>
      <c r="M40" s="44"/>
      <c r="N40" s="44"/>
      <c r="O40" s="44"/>
      <c r="P40" s="44"/>
      <c r="Q40" s="44"/>
      <c r="R40" s="44"/>
      <c r="S40" s="75"/>
      <c r="T40" s="75"/>
      <c r="U40" s="75"/>
      <c r="V40" s="75"/>
      <c r="W40" s="75"/>
      <c r="X40" s="75"/>
      <c r="Y40" s="75"/>
      <c r="Z40" s="75"/>
      <c r="AA40" s="75"/>
      <c r="AB40" s="75"/>
    </row>
    <row r="41" spans="1:28" s="39" customFormat="1">
      <c r="A41" s="45"/>
      <c r="B41" s="45"/>
      <c r="C41" s="45"/>
      <c r="D41" s="45"/>
      <c r="E41" s="45"/>
      <c r="F41" s="45"/>
      <c r="G41" s="45"/>
      <c r="H41" s="45"/>
      <c r="I41" s="45"/>
      <c r="J41" s="45"/>
      <c r="K41" s="45"/>
      <c r="L41" s="45"/>
      <c r="M41" s="45"/>
      <c r="N41" s="45"/>
      <c r="O41" s="45"/>
      <c r="P41" s="45"/>
      <c r="Q41" s="45"/>
      <c r="R41" s="45"/>
      <c r="S41" s="76"/>
      <c r="T41" s="76"/>
      <c r="U41" s="76"/>
      <c r="V41" s="76"/>
      <c r="W41" s="76"/>
      <c r="X41" s="76"/>
      <c r="Y41" s="76"/>
      <c r="Z41" s="76"/>
      <c r="AA41" s="76"/>
      <c r="AB41" s="82"/>
    </row>
    <row r="42" spans="1:28" s="39" customFormat="1" ht="14.25">
      <c r="A42" s="46" t="s">
        <v>825</v>
      </c>
      <c r="B42" s="53"/>
      <c r="C42" s="53"/>
      <c r="D42" s="53"/>
      <c r="E42" s="53"/>
      <c r="F42" s="53"/>
      <c r="G42" s="53"/>
      <c r="H42" s="53"/>
      <c r="I42" s="53"/>
      <c r="J42" s="53"/>
      <c r="K42" s="53"/>
      <c r="L42" s="53"/>
      <c r="M42" s="53"/>
      <c r="N42" s="53"/>
      <c r="O42" s="53"/>
      <c r="P42" s="53"/>
      <c r="Q42" s="53"/>
      <c r="R42" s="69"/>
      <c r="S42" s="54"/>
      <c r="T42" s="54"/>
      <c r="U42" s="54"/>
      <c r="V42" s="54"/>
      <c r="W42" s="54"/>
      <c r="X42" s="54"/>
      <c r="Y42" s="54"/>
      <c r="Z42" s="54"/>
      <c r="AA42" s="80"/>
      <c r="AB42" s="80"/>
    </row>
    <row r="43" spans="1:28" s="39" customFormat="1" ht="14.25">
      <c r="A43" s="47" t="s">
        <v>300</v>
      </c>
      <c r="B43" s="54"/>
      <c r="C43" s="54"/>
      <c r="D43" s="54"/>
      <c r="E43" s="58"/>
      <c r="F43" s="58"/>
      <c r="G43" s="58"/>
      <c r="H43" s="58"/>
      <c r="I43" s="58"/>
      <c r="J43" s="54" t="s">
        <v>826</v>
      </c>
      <c r="K43" s="43"/>
      <c r="M43" s="58"/>
      <c r="N43" s="58"/>
      <c r="O43" s="58"/>
      <c r="P43" s="58"/>
      <c r="Q43" s="58"/>
      <c r="R43" s="70"/>
      <c r="S43" s="54"/>
      <c r="T43" s="54"/>
      <c r="U43" s="54"/>
      <c r="V43" s="54"/>
      <c r="W43" s="54"/>
      <c r="X43" s="54"/>
      <c r="Y43" s="54"/>
      <c r="Z43" s="54"/>
      <c r="AA43" s="80"/>
      <c r="AB43" s="80"/>
    </row>
    <row r="44" spans="1:28" s="39" customFormat="1" ht="14.25">
      <c r="A44" s="48" t="s">
        <v>804</v>
      </c>
      <c r="B44" s="55"/>
      <c r="C44" s="55"/>
      <c r="D44" s="55"/>
      <c r="E44" s="59"/>
      <c r="F44" s="59"/>
      <c r="G44" s="59"/>
      <c r="H44" s="59"/>
      <c r="I44" s="59"/>
      <c r="J44" s="55" t="s">
        <v>826</v>
      </c>
      <c r="K44" s="55"/>
      <c r="L44" s="67"/>
      <c r="M44" s="59"/>
      <c r="N44" s="59"/>
      <c r="O44" s="59"/>
      <c r="P44" s="59"/>
      <c r="Q44" s="59"/>
      <c r="R44" s="71"/>
      <c r="S44" s="54"/>
      <c r="T44" s="54"/>
      <c r="U44" s="54"/>
      <c r="V44" s="54"/>
      <c r="W44" s="54"/>
      <c r="X44" s="54"/>
      <c r="Y44" s="54"/>
      <c r="Z44" s="54"/>
      <c r="AA44" s="80"/>
      <c r="AB44" s="80"/>
    </row>
    <row r="45" spans="1:28" ht="14.25">
      <c r="A45" s="43"/>
      <c r="B45" s="43"/>
      <c r="C45" s="43"/>
      <c r="D45" s="43"/>
      <c r="E45" s="43"/>
      <c r="F45" s="43"/>
      <c r="G45" s="43"/>
      <c r="H45" s="43"/>
      <c r="I45" s="43"/>
      <c r="J45" s="43"/>
      <c r="K45" s="43"/>
      <c r="L45" s="43"/>
      <c r="M45" s="43"/>
      <c r="N45" s="43"/>
      <c r="O45" s="43"/>
      <c r="P45" s="43"/>
      <c r="Q45" s="43"/>
      <c r="R45" s="43"/>
      <c r="S45" s="77"/>
      <c r="T45" s="43"/>
      <c r="U45" s="43"/>
      <c r="V45" s="43"/>
      <c r="W45" s="43"/>
      <c r="X45" s="43"/>
      <c r="Y45" s="43"/>
      <c r="Z45" s="43"/>
    </row>
  </sheetData>
  <mergeCells count="22">
    <mergeCell ref="A3:R3"/>
    <mergeCell ref="M6:R6"/>
    <mergeCell ref="B9:G9"/>
    <mergeCell ref="L12:R12"/>
    <mergeCell ref="L13:R13"/>
    <mergeCell ref="A21:R21"/>
    <mergeCell ref="AB23:AC23"/>
    <mergeCell ref="B24:F24"/>
    <mergeCell ref="H24:R24"/>
    <mergeCell ref="B27:F27"/>
    <mergeCell ref="B28:F28"/>
    <mergeCell ref="B31:F31"/>
    <mergeCell ref="H31:R31"/>
    <mergeCell ref="B34:F34"/>
    <mergeCell ref="H34:R34"/>
    <mergeCell ref="E43:I43"/>
    <mergeCell ref="M43:R43"/>
    <mergeCell ref="E44:I44"/>
    <mergeCell ref="M44:R44"/>
    <mergeCell ref="B16:R19"/>
    <mergeCell ref="H27:R28"/>
    <mergeCell ref="A39:R41"/>
  </mergeCells>
  <phoneticPr fontId="5"/>
  <conditionalFormatting sqref="M6:R6">
    <cfRule type="expression" dxfId="44" priority="1">
      <formula>LEN(M6)&gt;0</formula>
    </cfRule>
  </conditionalFormatting>
  <pageMargins left="0.90551181102362222" right="0.94488188976377951" top="0.98425196850393681" bottom="0.98425196850393681" header="0.51181102362204722" footer="0.51181102362204722"/>
  <pageSetup paperSize="9" fitToWidth="1" fitToHeight="1" orientation="portrait" usePrinterDefaults="1" blackAndWhite="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codeName="gumma_Y1_2">
    <tabColor theme="0"/>
  </sheetPr>
  <dimension ref="A1:Y28"/>
  <sheetViews>
    <sheetView showGridLines="0" showZeros="0" tabSelected="1" view="pageBreakPreview" zoomScaleSheetLayoutView="100" workbookViewId="0">
      <selection activeCell="D3" sqref="D3"/>
    </sheetView>
  </sheetViews>
  <sheetFormatPr defaultColWidth="3.5" defaultRowHeight="13.5"/>
  <cols>
    <col min="1" max="25" width="3.5" style="84"/>
    <col min="26" max="27" width="3.69921875" style="84" customWidth="1"/>
    <col min="28" max="16384" width="3.5" style="84"/>
  </cols>
  <sheetData>
    <row r="1" spans="1:25" ht="14.25">
      <c r="A1" s="85" t="s">
        <v>149</v>
      </c>
    </row>
    <row r="3" spans="1:25" ht="14.25">
      <c r="P3" s="96" t="s">
        <v>52</v>
      </c>
      <c r="Q3" s="97"/>
      <c r="R3" s="97"/>
      <c r="S3" s="97"/>
      <c r="T3" s="97"/>
      <c r="U3" s="97"/>
      <c r="V3" s="97"/>
    </row>
    <row r="7" spans="1:25" ht="30" customHeight="1">
      <c r="A7" s="86" t="s">
        <v>55</v>
      </c>
      <c r="B7" s="86"/>
      <c r="C7" s="86"/>
      <c r="D7" s="86"/>
      <c r="E7" s="86"/>
      <c r="F7" s="86"/>
      <c r="G7" s="86"/>
      <c r="H7" s="86"/>
      <c r="I7" s="86"/>
      <c r="J7" s="86"/>
      <c r="K7" s="86"/>
      <c r="L7" s="86"/>
      <c r="M7" s="86"/>
      <c r="N7" s="86"/>
      <c r="O7" s="86"/>
      <c r="P7" s="86"/>
      <c r="Q7" s="86"/>
      <c r="R7" s="86"/>
      <c r="S7" s="86"/>
      <c r="T7" s="86"/>
      <c r="U7" s="86"/>
      <c r="V7" s="86"/>
      <c r="W7" s="98"/>
      <c r="X7" s="98"/>
      <c r="Y7" s="98"/>
    </row>
    <row r="12" spans="1:25" ht="27" customHeight="1">
      <c r="B12" s="88" t="s">
        <v>57</v>
      </c>
      <c r="C12" s="88"/>
      <c r="D12" s="88"/>
      <c r="E12" s="88"/>
      <c r="F12" s="88"/>
      <c r="G12" s="88"/>
      <c r="H12" s="91" t="str">
        <f>入力シート!C14</f>
        <v>現場　代理人</v>
      </c>
      <c r="I12" s="91"/>
      <c r="J12" s="91"/>
      <c r="K12" s="91"/>
      <c r="L12" s="91"/>
      <c r="M12" s="91"/>
      <c r="N12" s="91"/>
      <c r="O12" s="91"/>
      <c r="P12" s="91"/>
      <c r="Q12" s="91"/>
      <c r="R12" s="91"/>
      <c r="S12" s="91"/>
      <c r="T12" s="91"/>
      <c r="U12" s="91"/>
      <c r="V12" s="91"/>
      <c r="W12" s="85"/>
      <c r="X12" s="85"/>
    </row>
    <row r="13" spans="1:25" ht="27" customHeight="1">
      <c r="A13" s="85"/>
      <c r="B13" s="85"/>
      <c r="C13" s="85"/>
      <c r="D13" s="85"/>
      <c r="E13" s="85"/>
      <c r="F13" s="85"/>
      <c r="G13" s="85"/>
      <c r="H13" s="85"/>
      <c r="I13" s="85"/>
      <c r="J13" s="85"/>
      <c r="K13" s="85"/>
      <c r="L13" s="85"/>
      <c r="M13" s="85"/>
      <c r="N13" s="85"/>
      <c r="O13" s="85"/>
      <c r="P13" s="85"/>
      <c r="Q13" s="85"/>
      <c r="R13" s="85"/>
      <c r="S13" s="85"/>
      <c r="T13" s="85"/>
      <c r="U13" s="85"/>
      <c r="V13" s="85"/>
      <c r="W13" s="85"/>
      <c r="X13" s="85"/>
    </row>
    <row r="14" spans="1:25" ht="27" customHeight="1">
      <c r="A14" s="85"/>
      <c r="B14" s="89" t="s">
        <v>62</v>
      </c>
      <c r="C14" s="89"/>
      <c r="D14" s="89"/>
      <c r="E14" s="89"/>
      <c r="F14" s="89"/>
      <c r="G14" s="89"/>
      <c r="H14" s="92" t="str">
        <f>入力シート!C15</f>
        <v>渋川市石原１００</v>
      </c>
      <c r="I14" s="92"/>
      <c r="J14" s="92"/>
      <c r="K14" s="92"/>
      <c r="L14" s="92"/>
      <c r="M14" s="92"/>
      <c r="N14" s="92"/>
      <c r="O14" s="92"/>
      <c r="P14" s="92"/>
      <c r="Q14" s="92"/>
      <c r="R14" s="92"/>
      <c r="S14" s="92"/>
      <c r="T14" s="92"/>
      <c r="U14" s="92"/>
      <c r="V14" s="92"/>
      <c r="W14" s="99"/>
      <c r="X14" s="85"/>
    </row>
    <row r="15" spans="1:25" ht="27" customHeight="1">
      <c r="A15" s="85"/>
      <c r="B15" s="85"/>
      <c r="H15" s="92"/>
      <c r="I15" s="92"/>
      <c r="J15" s="92"/>
      <c r="K15" s="92"/>
      <c r="L15" s="92"/>
      <c r="M15" s="92"/>
      <c r="N15" s="92"/>
      <c r="O15" s="92"/>
      <c r="P15" s="92"/>
      <c r="Q15" s="92"/>
      <c r="R15" s="92"/>
      <c r="S15" s="92"/>
      <c r="T15" s="92"/>
      <c r="U15" s="92"/>
      <c r="V15" s="92"/>
      <c r="W15" s="99"/>
    </row>
    <row r="16" spans="1:25" ht="27" customHeight="1">
      <c r="A16" s="85"/>
      <c r="B16" s="89" t="s">
        <v>68</v>
      </c>
      <c r="C16" s="89"/>
      <c r="D16" s="89"/>
      <c r="E16" s="89"/>
      <c r="F16" s="89"/>
      <c r="G16" s="89"/>
      <c r="H16" s="93">
        <f>入力シート!C16</f>
        <v>27395</v>
      </c>
      <c r="I16" s="93"/>
      <c r="J16" s="93"/>
      <c r="K16" s="93"/>
      <c r="L16" s="93"/>
      <c r="M16" s="93"/>
      <c r="N16" s="93"/>
      <c r="O16" s="93"/>
      <c r="P16" s="93"/>
      <c r="Q16" s="93"/>
      <c r="R16" s="93"/>
      <c r="S16" s="93"/>
      <c r="T16" s="93"/>
      <c r="U16" s="93"/>
      <c r="V16" s="93"/>
      <c r="W16" s="100"/>
    </row>
    <row r="17" spans="1:25" ht="27" customHeight="1">
      <c r="A17" s="85"/>
      <c r="B17" s="85"/>
      <c r="H17" s="93"/>
      <c r="I17" s="93"/>
      <c r="J17" s="93"/>
      <c r="K17" s="93"/>
      <c r="L17" s="93"/>
      <c r="M17" s="93"/>
      <c r="N17" s="93"/>
      <c r="O17" s="93"/>
      <c r="P17" s="93"/>
      <c r="Q17" s="93"/>
      <c r="R17" s="93"/>
      <c r="S17" s="93"/>
      <c r="T17" s="93"/>
      <c r="U17" s="93"/>
      <c r="V17" s="93"/>
      <c r="W17" s="100"/>
    </row>
    <row r="18" spans="1:25" ht="27" customHeight="1">
      <c r="A18" s="85"/>
      <c r="B18" s="89" t="s">
        <v>702</v>
      </c>
      <c r="C18" s="89"/>
      <c r="D18" s="89"/>
      <c r="E18" s="89"/>
      <c r="F18" s="89"/>
      <c r="G18" s="89"/>
      <c r="H18" s="92" t="str">
        <f>入力シート!C17</f>
        <v>○○大学</v>
      </c>
      <c r="I18" s="92"/>
      <c r="J18" s="92"/>
      <c r="K18" s="92"/>
      <c r="L18" s="92"/>
      <c r="M18" s="92"/>
      <c r="N18" s="92"/>
      <c r="O18" s="92"/>
      <c r="P18" s="92"/>
      <c r="Q18" s="92"/>
      <c r="R18" s="92"/>
      <c r="S18" s="92"/>
      <c r="T18" s="92"/>
      <c r="U18" s="92"/>
      <c r="V18" s="92"/>
      <c r="W18" s="99"/>
    </row>
    <row r="19" spans="1:25" ht="27" customHeight="1">
      <c r="A19" s="85"/>
      <c r="B19" s="85"/>
      <c r="H19" s="92"/>
      <c r="I19" s="92"/>
      <c r="J19" s="92"/>
      <c r="K19" s="92"/>
      <c r="L19" s="92"/>
      <c r="M19" s="92"/>
      <c r="N19" s="92"/>
      <c r="O19" s="92"/>
      <c r="P19" s="92"/>
      <c r="Q19" s="92"/>
      <c r="R19" s="92"/>
      <c r="S19" s="92"/>
      <c r="T19" s="92"/>
      <c r="U19" s="92"/>
      <c r="V19" s="92"/>
      <c r="W19" s="99"/>
    </row>
    <row r="20" spans="1:25" ht="27" customHeight="1">
      <c r="A20" s="85"/>
      <c r="B20" s="89" t="s">
        <v>76</v>
      </c>
      <c r="C20" s="89"/>
      <c r="D20" s="89"/>
      <c r="E20" s="89"/>
      <c r="F20" s="89"/>
      <c r="G20" s="89"/>
      <c r="H20" s="92" t="str">
        <f>入力シート!C18</f>
        <v>１級土木施工管理技士第１２３４５６７８号</v>
      </c>
      <c r="I20" s="92"/>
      <c r="J20" s="92"/>
      <c r="K20" s="92"/>
      <c r="L20" s="92"/>
      <c r="M20" s="92"/>
      <c r="N20" s="92"/>
      <c r="O20" s="92"/>
      <c r="P20" s="92"/>
      <c r="Q20" s="92"/>
      <c r="R20" s="92"/>
      <c r="S20" s="92"/>
      <c r="T20" s="92"/>
      <c r="U20" s="92"/>
      <c r="V20" s="92"/>
      <c r="W20" s="99"/>
      <c r="X20" s="104" t="s">
        <v>860</v>
      </c>
    </row>
    <row r="21" spans="1:25" ht="27" customHeight="1">
      <c r="A21" s="85"/>
      <c r="B21" s="85"/>
      <c r="H21" s="92"/>
      <c r="I21" s="92"/>
      <c r="J21" s="92"/>
      <c r="K21" s="92"/>
      <c r="L21" s="92"/>
      <c r="M21" s="92"/>
      <c r="N21" s="92"/>
      <c r="O21" s="92"/>
      <c r="P21" s="92"/>
      <c r="Q21" s="92"/>
      <c r="R21" s="92"/>
      <c r="S21" s="92"/>
      <c r="T21" s="92"/>
      <c r="U21" s="92"/>
      <c r="V21" s="92"/>
      <c r="W21" s="99"/>
    </row>
    <row r="22" spans="1:25" ht="27" customHeight="1">
      <c r="A22" s="85"/>
      <c r="B22" s="90" t="s">
        <v>841</v>
      </c>
      <c r="C22" s="90"/>
      <c r="D22" s="90"/>
      <c r="E22" s="90"/>
      <c r="F22" s="90"/>
      <c r="G22" s="90"/>
      <c r="H22" s="94"/>
      <c r="I22" s="94"/>
      <c r="J22" s="94"/>
      <c r="K22" s="94"/>
      <c r="L22" s="94"/>
      <c r="M22" s="94"/>
      <c r="N22" s="94"/>
      <c r="O22" s="94"/>
      <c r="P22" s="94"/>
      <c r="Q22" s="94"/>
      <c r="R22" s="94"/>
      <c r="S22" s="94"/>
      <c r="T22" s="94"/>
      <c r="U22" s="94"/>
      <c r="V22" s="94"/>
      <c r="W22" s="101"/>
    </row>
    <row r="23" spans="1:25" ht="27" customHeight="1">
      <c r="A23" s="85"/>
      <c r="B23" s="85"/>
      <c r="H23" s="94"/>
      <c r="I23" s="94"/>
      <c r="J23" s="94"/>
      <c r="K23" s="94"/>
      <c r="L23" s="94"/>
      <c r="M23" s="94"/>
      <c r="N23" s="94"/>
      <c r="O23" s="94"/>
      <c r="P23" s="94"/>
      <c r="Q23" s="94"/>
      <c r="R23" s="94"/>
      <c r="S23" s="94"/>
      <c r="T23" s="94"/>
      <c r="U23" s="94"/>
      <c r="V23" s="94"/>
      <c r="W23" s="101"/>
    </row>
    <row r="24" spans="1:25" ht="30" customHeight="1">
      <c r="A24" s="85"/>
      <c r="B24" s="90" t="s">
        <v>764</v>
      </c>
      <c r="C24" s="90"/>
      <c r="D24" s="90"/>
      <c r="E24" s="90"/>
      <c r="F24" s="90"/>
      <c r="G24" s="90"/>
      <c r="H24" s="95"/>
      <c r="I24" s="95"/>
      <c r="J24" s="95"/>
      <c r="K24" s="95"/>
      <c r="L24" s="95"/>
      <c r="M24" s="95"/>
      <c r="N24" s="95"/>
      <c r="O24" s="95"/>
      <c r="P24" s="95"/>
      <c r="Q24" s="95"/>
      <c r="R24" s="95"/>
      <c r="S24" s="95"/>
      <c r="T24" s="95"/>
      <c r="U24" s="95"/>
      <c r="V24" s="95"/>
      <c r="W24" s="103"/>
    </row>
    <row r="25" spans="1:25" ht="30" customHeight="1">
      <c r="A25" s="85"/>
      <c r="B25" s="85"/>
      <c r="H25" s="95"/>
      <c r="I25" s="95"/>
      <c r="J25" s="95"/>
      <c r="K25" s="95"/>
      <c r="L25" s="95"/>
      <c r="M25" s="95"/>
      <c r="N25" s="95"/>
      <c r="O25" s="95"/>
      <c r="P25" s="95"/>
      <c r="Q25" s="95"/>
      <c r="R25" s="95"/>
      <c r="S25" s="95"/>
      <c r="T25" s="95"/>
      <c r="U25" s="95"/>
      <c r="V25" s="95"/>
      <c r="W25" s="102"/>
    </row>
    <row r="26" spans="1:25" ht="30" customHeight="1">
      <c r="A26" s="87"/>
      <c r="B26" s="87"/>
      <c r="C26" s="87"/>
      <c r="D26" s="87"/>
      <c r="E26" s="87"/>
      <c r="F26" s="87"/>
      <c r="G26" s="87"/>
      <c r="H26" s="87"/>
      <c r="I26" s="87"/>
      <c r="J26" s="87"/>
      <c r="K26" s="87"/>
      <c r="L26" s="87"/>
      <c r="M26" s="87"/>
      <c r="N26" s="87"/>
      <c r="O26" s="87"/>
      <c r="P26" s="87"/>
      <c r="Q26" s="87"/>
      <c r="R26" s="87"/>
      <c r="S26" s="87"/>
      <c r="T26" s="87"/>
      <c r="U26" s="87"/>
      <c r="V26" s="87"/>
      <c r="W26" s="80"/>
      <c r="X26" s="80"/>
      <c r="Y26" s="80"/>
    </row>
    <row r="27" spans="1:25" ht="30" customHeight="1">
      <c r="A27" s="85"/>
      <c r="B27" s="85"/>
      <c r="C27" s="85"/>
      <c r="D27" s="85"/>
      <c r="E27" s="85"/>
      <c r="F27" s="85"/>
      <c r="G27" s="85"/>
      <c r="H27" s="85"/>
      <c r="I27" s="85"/>
      <c r="J27" s="85"/>
      <c r="K27" s="85"/>
      <c r="L27" s="85"/>
      <c r="M27" s="85" t="s">
        <v>37</v>
      </c>
      <c r="N27" s="85"/>
      <c r="O27" s="85"/>
      <c r="P27" s="85"/>
      <c r="Q27" s="85"/>
      <c r="R27" s="85"/>
      <c r="S27" s="85"/>
      <c r="T27" s="85"/>
      <c r="U27" s="85"/>
      <c r="V27" s="85"/>
      <c r="W27" s="85"/>
      <c r="X27" s="85"/>
    </row>
    <row r="28" spans="1:25" ht="14.25">
      <c r="A28" s="85"/>
      <c r="B28" s="85"/>
      <c r="C28" s="85"/>
      <c r="D28" s="85"/>
      <c r="E28" s="85"/>
      <c r="F28" s="85"/>
      <c r="G28" s="85"/>
      <c r="H28" s="85"/>
      <c r="I28" s="85"/>
      <c r="J28" s="85"/>
      <c r="K28" s="85"/>
      <c r="L28" s="85"/>
      <c r="M28" s="85"/>
      <c r="N28" s="85"/>
      <c r="O28" s="85"/>
      <c r="P28" s="85"/>
      <c r="Q28" s="85"/>
      <c r="R28" s="85"/>
      <c r="S28" s="85"/>
      <c r="T28" s="85"/>
      <c r="U28" s="85"/>
      <c r="V28" s="85"/>
      <c r="W28" s="85"/>
      <c r="X28" s="85"/>
    </row>
  </sheetData>
  <mergeCells count="16">
    <mergeCell ref="Q3:V3"/>
    <mergeCell ref="A7:V7"/>
    <mergeCell ref="B12:G12"/>
    <mergeCell ref="H12:V12"/>
    <mergeCell ref="B14:G14"/>
    <mergeCell ref="B16:G16"/>
    <mergeCell ref="B18:G18"/>
    <mergeCell ref="B20:G20"/>
    <mergeCell ref="B22:G22"/>
    <mergeCell ref="B24:G24"/>
    <mergeCell ref="H14:V15"/>
    <mergeCell ref="H16:V17"/>
    <mergeCell ref="H18:V19"/>
    <mergeCell ref="H20:V21"/>
    <mergeCell ref="H22:V23"/>
    <mergeCell ref="H24:V25"/>
  </mergeCells>
  <phoneticPr fontId="5"/>
  <conditionalFormatting sqref="Q3:V3">
    <cfRule type="expression" dxfId="43" priority="1">
      <formula>LEN(Q3)&gt;0</formula>
    </cfRule>
  </conditionalFormatting>
  <pageMargins left="0.78740157480314943" right="0.78740157480314943" top="0.98425196850393681" bottom="0.98425196850393681" header="0.51181102362204722" footer="0.51181102362204722"/>
  <pageSetup paperSize="9" fitToWidth="1" fitToHeight="1" orientation="portrait" usePrinterDefaults="1" blackAndWhite="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codeName="gumma_Y1_3">
    <tabColor theme="0"/>
  </sheetPr>
  <dimension ref="A1:N41"/>
  <sheetViews>
    <sheetView showGridLines="0" showZeros="0" tabSelected="1" view="pageBreakPreview" zoomScaleSheetLayoutView="100" workbookViewId="0">
      <selection activeCell="D3" sqref="D3"/>
    </sheetView>
  </sheetViews>
  <sheetFormatPr defaultColWidth="10" defaultRowHeight="13.5"/>
  <cols>
    <col min="1" max="1" width="10" style="39"/>
    <col min="2" max="2" width="12.19921875" style="39" customWidth="1"/>
    <col min="3" max="3" width="14" style="39" customWidth="1"/>
    <col min="4" max="4" width="12.19921875" style="39" customWidth="1"/>
    <col min="5" max="6" width="10" style="39"/>
    <col min="7" max="7" width="10.59765625" style="39" customWidth="1"/>
    <col min="8" max="8" width="6" style="39" customWidth="1"/>
    <col min="9" max="9" width="15.19921875" style="39" customWidth="1"/>
    <col min="10" max="10" width="1.69921875" style="39" customWidth="1"/>
    <col min="11" max="11" width="1.8984375" style="39" hidden="1" customWidth="1"/>
    <col min="12" max="13" width="1.8984375" style="39" customWidth="1"/>
    <col min="14" max="16384" width="10" style="39"/>
  </cols>
  <sheetData>
    <row r="1" spans="1:13" ht="14.25">
      <c r="A1" s="105" t="s">
        <v>802</v>
      </c>
    </row>
    <row r="3" spans="1:13" ht="14.25">
      <c r="A3" s="106"/>
      <c r="B3" s="106"/>
      <c r="C3" s="106"/>
      <c r="D3" s="115" t="s">
        <v>83</v>
      </c>
      <c r="E3" s="130"/>
      <c r="F3" s="130"/>
      <c r="G3" s="130"/>
      <c r="H3" s="137"/>
      <c r="I3" s="137"/>
      <c r="L3" s="148"/>
      <c r="M3" s="148"/>
    </row>
    <row r="5" spans="1:13" ht="14.25">
      <c r="A5" s="107" t="str">
        <f>"渋川市長　"&amp;入力シート!C6</f>
        <v>渋川市長　星名　建市</v>
      </c>
      <c r="B5" s="107"/>
      <c r="C5" s="122" t="s">
        <v>39</v>
      </c>
      <c r="D5" s="124"/>
      <c r="E5" s="124"/>
    </row>
    <row r="6" spans="1:13">
      <c r="A6" s="106"/>
      <c r="B6" s="106"/>
      <c r="C6" s="106"/>
      <c r="D6" s="106"/>
      <c r="G6" s="106"/>
      <c r="H6" s="106"/>
      <c r="I6" s="106"/>
      <c r="K6" s="106"/>
      <c r="L6" s="106"/>
      <c r="M6" s="106"/>
    </row>
    <row r="7" spans="1:13" ht="13.5" customHeight="1">
      <c r="A7" s="106"/>
      <c r="B7" s="106"/>
      <c r="C7" s="106"/>
      <c r="D7" s="125" t="s">
        <v>85</v>
      </c>
      <c r="E7" s="131" t="str">
        <f>入力シート!C25</f>
        <v>渋川建設株式会社</v>
      </c>
      <c r="F7" s="131"/>
      <c r="G7" s="131"/>
      <c r="H7" s="138"/>
      <c r="I7" s="138"/>
      <c r="J7" s="106"/>
      <c r="K7" s="106"/>
      <c r="L7" s="106"/>
      <c r="M7" s="106"/>
    </row>
    <row r="8" spans="1:13" ht="14.25">
      <c r="D8" s="40"/>
      <c r="E8" s="131" t="str">
        <f>入力シート!C26</f>
        <v>渋川　代表</v>
      </c>
      <c r="F8" s="131"/>
      <c r="G8" s="131"/>
      <c r="H8" s="138"/>
      <c r="I8" s="138"/>
    </row>
    <row r="9" spans="1:13" ht="14.25">
      <c r="E9" s="132"/>
      <c r="F9" s="132"/>
      <c r="G9" s="132"/>
      <c r="H9" s="138"/>
      <c r="I9" s="138"/>
    </row>
    <row r="10" spans="1:13" ht="18.75">
      <c r="A10" s="108" t="s">
        <v>90</v>
      </c>
      <c r="B10" s="108"/>
      <c r="C10" s="108"/>
      <c r="D10" s="108"/>
      <c r="E10" s="108"/>
      <c r="F10" s="108"/>
      <c r="G10" s="108"/>
      <c r="H10" s="78"/>
      <c r="I10" s="78"/>
      <c r="J10" s="78"/>
      <c r="K10" s="57"/>
      <c r="L10" s="57"/>
      <c r="M10" s="57"/>
    </row>
    <row r="12" spans="1:13" ht="14.25">
      <c r="A12" s="105" t="s">
        <v>80</v>
      </c>
      <c r="B12" s="119" t="str">
        <f>入力シート!C8</f>
        <v>市道○△□線道路改良工事</v>
      </c>
      <c r="C12" s="119"/>
      <c r="D12" s="119"/>
      <c r="E12" s="119"/>
      <c r="F12" s="119"/>
      <c r="G12" s="119"/>
      <c r="H12" s="139"/>
      <c r="I12" s="124"/>
    </row>
    <row r="13" spans="1:13">
      <c r="B13" s="120"/>
      <c r="C13" s="120"/>
      <c r="D13" s="120"/>
      <c r="E13" s="120"/>
      <c r="F13" s="120"/>
      <c r="G13" s="120"/>
      <c r="H13" s="120"/>
      <c r="I13" s="120"/>
    </row>
    <row r="14" spans="1:13">
      <c r="A14" s="109" t="str">
        <f>TEXT(入力シート!C11,"　令和e年m月d日")&amp;"付けで通知した上記工事の現場代理人及び技術者を下記のとおり変更したいので、別紙経歴書を添え、工事請負契約書第10条に基づき通知します。"</f>
        <v xml:space="preserve"> 令和8年4月1日付けで通知した上記工事の現場代理人及び技術者を下記のとおり変更したいので、別紙経歴書を添え、工事請負契約書第10条に基づき通知します。</v>
      </c>
      <c r="B14" s="109"/>
      <c r="C14" s="109"/>
      <c r="D14" s="109"/>
      <c r="E14" s="109"/>
      <c r="F14" s="109"/>
      <c r="G14" s="109"/>
    </row>
    <row r="15" spans="1:13">
      <c r="A15" s="109"/>
      <c r="B15" s="109"/>
      <c r="C15" s="109"/>
      <c r="D15" s="109"/>
      <c r="E15" s="109"/>
      <c r="F15" s="109"/>
      <c r="G15" s="109"/>
    </row>
    <row r="16" spans="1:13">
      <c r="A16" s="109"/>
      <c r="B16" s="109"/>
      <c r="C16" s="109"/>
      <c r="D16" s="109"/>
      <c r="E16" s="109"/>
      <c r="F16" s="109"/>
      <c r="G16" s="109"/>
    </row>
    <row r="17" spans="1:13">
      <c r="A17" s="110" t="s">
        <v>6</v>
      </c>
      <c r="B17" s="110"/>
      <c r="C17" s="110"/>
      <c r="D17" s="110"/>
      <c r="E17" s="110"/>
      <c r="F17" s="110"/>
      <c r="G17" s="110"/>
    </row>
    <row r="19" spans="1:13" ht="30" customHeight="1">
      <c r="A19" s="111" t="s">
        <v>95</v>
      </c>
      <c r="B19" s="111"/>
      <c r="C19" s="111"/>
      <c r="D19" s="126"/>
      <c r="E19" s="126"/>
      <c r="F19" s="126"/>
      <c r="G19" s="126"/>
      <c r="H19" s="140"/>
      <c r="I19" s="140"/>
      <c r="J19" s="140"/>
      <c r="K19" s="57"/>
      <c r="L19" s="57"/>
      <c r="M19" s="57"/>
    </row>
    <row r="20" spans="1:13" ht="30" customHeight="1">
      <c r="A20" s="111" t="s">
        <v>97</v>
      </c>
      <c r="B20" s="111"/>
      <c r="C20" s="111"/>
      <c r="D20" s="127"/>
      <c r="E20" s="127"/>
      <c r="F20" s="127"/>
      <c r="G20" s="127"/>
      <c r="H20" s="141"/>
      <c r="I20" s="141"/>
      <c r="J20" s="141"/>
      <c r="K20" s="57"/>
      <c r="L20" s="57"/>
      <c r="M20" s="57"/>
    </row>
    <row r="21" spans="1:13" ht="14.25">
      <c r="A21" s="105"/>
      <c r="B21" s="105"/>
      <c r="C21" s="105"/>
      <c r="I21" s="146"/>
      <c r="J21" s="146"/>
    </row>
    <row r="22" spans="1:13" ht="30" customHeight="1">
      <c r="A22" s="111" t="s">
        <v>98</v>
      </c>
      <c r="B22" s="111"/>
      <c r="C22" s="111"/>
      <c r="D22" s="111" t="s">
        <v>20</v>
      </c>
      <c r="E22" s="111"/>
      <c r="F22" s="111"/>
      <c r="G22" s="111"/>
      <c r="H22" s="142"/>
      <c r="I22" s="142"/>
      <c r="J22" s="142"/>
    </row>
    <row r="23" spans="1:13" ht="30" customHeight="1">
      <c r="A23" s="112"/>
      <c r="B23" s="112"/>
      <c r="C23" s="112"/>
      <c r="D23" s="128"/>
      <c r="E23" s="128"/>
      <c r="F23" s="128"/>
      <c r="G23" s="128"/>
      <c r="H23" s="141"/>
      <c r="I23" s="141"/>
      <c r="J23" s="141"/>
    </row>
    <row r="24" spans="1:13" ht="30" customHeight="1">
      <c r="A24" s="111" t="s">
        <v>46</v>
      </c>
      <c r="B24" s="111"/>
      <c r="C24" s="111"/>
      <c r="D24" s="111"/>
      <c r="E24" s="111"/>
      <c r="F24" s="111"/>
      <c r="G24" s="111"/>
      <c r="H24" s="143"/>
      <c r="I24" s="143"/>
      <c r="J24" s="143"/>
    </row>
    <row r="25" spans="1:13" ht="27" customHeight="1">
      <c r="A25" s="113"/>
      <c r="B25" s="113"/>
      <c r="C25" s="113"/>
      <c r="D25" s="113"/>
      <c r="E25" s="113"/>
      <c r="F25" s="113"/>
      <c r="G25" s="113"/>
      <c r="H25" s="144"/>
      <c r="I25" s="144"/>
      <c r="J25" s="144"/>
    </row>
    <row r="26" spans="1:13" ht="27" customHeight="1">
      <c r="A26" s="113"/>
      <c r="B26" s="113"/>
      <c r="C26" s="113"/>
      <c r="D26" s="113"/>
      <c r="E26" s="113"/>
      <c r="F26" s="113"/>
      <c r="G26" s="113"/>
      <c r="H26" s="145"/>
      <c r="I26" s="144"/>
      <c r="J26" s="144"/>
    </row>
    <row r="27" spans="1:13" ht="27" customHeight="1">
      <c r="A27" s="113"/>
      <c r="B27" s="113"/>
      <c r="C27" s="113"/>
      <c r="D27" s="113"/>
      <c r="E27" s="113"/>
      <c r="F27" s="113"/>
      <c r="G27" s="113"/>
      <c r="H27" s="144"/>
      <c r="I27" s="144"/>
      <c r="J27" s="144"/>
    </row>
    <row r="28" spans="1:13" ht="30" customHeight="1">
      <c r="A28" s="114" t="s">
        <v>101</v>
      </c>
      <c r="B28" s="121"/>
      <c r="C28" s="123"/>
      <c r="D28" s="121"/>
      <c r="E28" s="121"/>
      <c r="F28" s="121"/>
      <c r="G28" s="121"/>
    </row>
    <row r="29" spans="1:13" ht="17.25">
      <c r="A29" s="115" t="s">
        <v>107</v>
      </c>
      <c r="B29" s="105" t="s">
        <v>111</v>
      </c>
      <c r="C29" s="105"/>
      <c r="D29" s="129"/>
      <c r="E29" s="129"/>
      <c r="F29" s="129"/>
      <c r="G29" s="129"/>
    </row>
    <row r="30" spans="1:13" ht="17.25">
      <c r="A30" s="116" t="s">
        <v>74</v>
      </c>
      <c r="B30" s="105" t="s">
        <v>9</v>
      </c>
      <c r="C30" s="105"/>
      <c r="D30" s="129"/>
      <c r="E30" s="129"/>
      <c r="F30" s="129"/>
      <c r="G30" s="129"/>
    </row>
    <row r="31" spans="1:13" ht="17.25">
      <c r="A31" s="105"/>
      <c r="B31" s="105"/>
      <c r="C31" s="105" t="s">
        <v>1</v>
      </c>
      <c r="D31" s="129"/>
      <c r="E31" s="129"/>
      <c r="F31" s="129"/>
      <c r="G31" s="129"/>
    </row>
    <row r="32" spans="1:13" ht="17.25">
      <c r="A32" s="105"/>
      <c r="B32" s="105"/>
      <c r="C32" s="105" t="s">
        <v>69</v>
      </c>
      <c r="D32" s="129"/>
      <c r="E32" s="129"/>
      <c r="F32" s="129"/>
      <c r="G32" s="129"/>
    </row>
    <row r="33" spans="1:14" ht="17.25">
      <c r="A33" s="105"/>
      <c r="B33" s="105"/>
      <c r="C33" s="105" t="s">
        <v>115</v>
      </c>
      <c r="D33" s="129"/>
      <c r="E33" s="129"/>
      <c r="F33" s="129"/>
      <c r="G33" s="129"/>
    </row>
    <row r="34" spans="1:14" ht="17.25">
      <c r="A34" s="105"/>
      <c r="B34" s="105"/>
      <c r="C34" s="105" t="s">
        <v>120</v>
      </c>
      <c r="D34" s="129"/>
      <c r="E34" s="129"/>
      <c r="F34" s="129"/>
      <c r="G34" s="129"/>
    </row>
    <row r="35" spans="1:14" ht="17.25">
      <c r="A35" s="105"/>
      <c r="B35" s="105"/>
      <c r="C35" s="105" t="s">
        <v>121</v>
      </c>
      <c r="D35" s="129"/>
      <c r="E35" s="129"/>
      <c r="F35" s="129"/>
      <c r="G35" s="129"/>
    </row>
    <row r="36" spans="1:14" s="43" customFormat="1" ht="14.25">
      <c r="A36" s="44" t="s">
        <v>824</v>
      </c>
      <c r="B36" s="44"/>
      <c r="C36" s="44"/>
      <c r="D36" s="44"/>
      <c r="E36" s="44"/>
      <c r="F36" s="44"/>
      <c r="G36" s="44"/>
      <c r="H36" s="85"/>
      <c r="I36" s="85"/>
      <c r="J36" s="85"/>
      <c r="K36" s="85"/>
      <c r="L36" s="85"/>
      <c r="M36" s="85"/>
      <c r="N36" s="85"/>
    </row>
    <row r="37" spans="1:14" s="43" customFormat="1" ht="14.25">
      <c r="A37" s="45"/>
      <c r="B37" s="45"/>
      <c r="C37" s="45"/>
      <c r="D37" s="45"/>
      <c r="E37" s="45"/>
      <c r="F37" s="45"/>
      <c r="G37" s="45"/>
      <c r="H37" s="85"/>
      <c r="I37" s="85"/>
      <c r="J37" s="85"/>
      <c r="K37" s="85"/>
      <c r="L37" s="85"/>
      <c r="M37" s="85"/>
      <c r="N37" s="85"/>
    </row>
    <row r="38" spans="1:14" s="43" customFormat="1" ht="14.25">
      <c r="A38" s="46" t="s">
        <v>825</v>
      </c>
      <c r="B38" s="53"/>
      <c r="C38" s="53"/>
      <c r="D38" s="53"/>
      <c r="E38" s="53"/>
      <c r="F38" s="53"/>
      <c r="G38" s="69"/>
      <c r="H38" s="54"/>
      <c r="I38" s="54"/>
      <c r="J38" s="54"/>
      <c r="K38" s="54"/>
      <c r="L38" s="54"/>
      <c r="M38" s="54"/>
      <c r="N38" s="54"/>
    </row>
    <row r="39" spans="1:14" s="43" customFormat="1" ht="14.25">
      <c r="A39" s="117" t="s">
        <v>300</v>
      </c>
      <c r="B39" s="58"/>
      <c r="C39" s="58"/>
      <c r="D39" s="54" t="s">
        <v>827</v>
      </c>
      <c r="E39" s="133"/>
      <c r="F39" s="133"/>
      <c r="G39" s="135"/>
      <c r="H39" s="54"/>
      <c r="I39" s="54"/>
      <c r="K39" s="147" t="s">
        <v>826</v>
      </c>
      <c r="L39" s="54"/>
      <c r="M39" s="54"/>
      <c r="N39" s="54"/>
    </row>
    <row r="40" spans="1:14" s="43" customFormat="1" ht="14.25">
      <c r="A40" s="118" t="s">
        <v>804</v>
      </c>
      <c r="B40" s="59"/>
      <c r="C40" s="59"/>
      <c r="D40" s="55" t="s">
        <v>827</v>
      </c>
      <c r="E40" s="134"/>
      <c r="F40" s="134"/>
      <c r="G40" s="136"/>
      <c r="H40" s="54"/>
      <c r="I40" s="54"/>
      <c r="K40" s="147" t="s">
        <v>826</v>
      </c>
      <c r="L40" s="54"/>
      <c r="M40" s="54"/>
      <c r="N40" s="54"/>
    </row>
    <row r="41" spans="1:14">
      <c r="H41" s="146"/>
    </row>
  </sheetData>
  <mergeCells count="24">
    <mergeCell ref="E3:G3"/>
    <mergeCell ref="A5:B5"/>
    <mergeCell ref="D5:E5"/>
    <mergeCell ref="E7:G7"/>
    <mergeCell ref="E8:G8"/>
    <mergeCell ref="A10:G10"/>
    <mergeCell ref="B12:G12"/>
    <mergeCell ref="A17:G17"/>
    <mergeCell ref="A19:C19"/>
    <mergeCell ref="D19:G19"/>
    <mergeCell ref="A20:C20"/>
    <mergeCell ref="D20:G20"/>
    <mergeCell ref="A22:C22"/>
    <mergeCell ref="D22:G22"/>
    <mergeCell ref="A23:C23"/>
    <mergeCell ref="D23:G23"/>
    <mergeCell ref="A24:G24"/>
    <mergeCell ref="A39:C39"/>
    <mergeCell ref="E39:G39"/>
    <mergeCell ref="A40:C40"/>
    <mergeCell ref="E40:G40"/>
    <mergeCell ref="A14:G16"/>
    <mergeCell ref="A25:G27"/>
    <mergeCell ref="A36:G37"/>
  </mergeCells>
  <phoneticPr fontId="5"/>
  <conditionalFormatting sqref="H3:I3 E3 L3:M3">
    <cfRule type="expression" dxfId="42" priority="4">
      <formula>LEN(E3)&gt;0</formula>
    </cfRule>
  </conditionalFormatting>
  <conditionalFormatting sqref="A23:C23">
    <cfRule type="expression" dxfId="41" priority="1">
      <formula>LEN(A23)&gt;0</formula>
    </cfRule>
  </conditionalFormatting>
  <conditionalFormatting sqref="D23 H23:J23">
    <cfRule type="expression" dxfId="40" priority="2">
      <formula>LEN(D23)&gt;0</formula>
    </cfRule>
  </conditionalFormatting>
  <conditionalFormatting sqref="D19:D20 H19:J20">
    <cfRule type="expression" dxfId="39" priority="3">
      <formula>LEN(D19)&gt;0</formula>
    </cfRule>
  </conditionalFormatting>
  <conditionalFormatting sqref="A25 H25:J27">
    <cfRule type="expression" dxfId="38" priority="9">
      <formula>LEN(A25)&gt;0</formula>
    </cfRule>
  </conditionalFormatting>
  <dataValidations count="1">
    <dataValidation type="list" allowBlank="1" showDropDown="0" showInputMessage="1" showErrorMessage="1" sqref="H20:J20 D20">
      <formula1>"現場代理人,主任技術者,監理技術者,監理技術者補佐,専門技術者"</formula1>
    </dataValidation>
  </dataValidations>
  <pageMargins left="0.90551181102362222" right="0.78740157480314943" top="0.98425196850393681" bottom="0.78740157480314943" header="0.51181102362204722" footer="0.51181102362204722"/>
  <pageSetup paperSize="9" scale="97" fitToWidth="1" fitToHeight="1" orientation="portrait" usePrinterDefaults="1" blackAndWhite="1" r:id="rId1"/>
  <headerFooter alignWithMargins="0"/>
  <colBreaks count="1" manualBreakCount="1">
    <brk id="7" max="51"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codeName="gumma_Y2">
    <tabColor theme="0"/>
  </sheetPr>
  <dimension ref="A1:BK38"/>
  <sheetViews>
    <sheetView showGridLines="0" showZeros="0" tabSelected="1" view="pageBreakPreview" zoomScaleSheetLayoutView="100" workbookViewId="0">
      <selection activeCell="A3" sqref="A3:G3"/>
    </sheetView>
  </sheetViews>
  <sheetFormatPr defaultColWidth="3.5" defaultRowHeight="13.5"/>
  <cols>
    <col min="1" max="8" width="3.5" style="84"/>
    <col min="9" max="14" width="2.09765625" style="84" customWidth="1"/>
    <col min="15" max="21" width="3.5" style="84"/>
    <col min="22" max="22" width="16" style="84" customWidth="1"/>
    <col min="23" max="46" width="3.5" style="84"/>
    <col min="47" max="52" width="2.09765625" style="84" customWidth="1"/>
    <col min="53" max="61" width="3.5" style="84"/>
    <col min="62" max="62" width="16" style="84" customWidth="1"/>
    <col min="63" max="16384" width="3.5" style="84"/>
  </cols>
  <sheetData>
    <row r="1" spans="1:62" ht="14.25">
      <c r="A1" s="85" t="s">
        <v>31</v>
      </c>
      <c r="B1" s="85"/>
      <c r="C1" s="85"/>
      <c r="D1" s="85"/>
      <c r="E1" s="85"/>
      <c r="F1" s="85"/>
      <c r="G1" s="85"/>
      <c r="H1" s="85"/>
      <c r="I1" s="85"/>
      <c r="J1" s="85"/>
      <c r="K1" s="85"/>
      <c r="L1" s="85"/>
      <c r="M1" s="85"/>
      <c r="N1" s="85"/>
      <c r="O1" s="85"/>
      <c r="P1" s="85"/>
      <c r="Q1" s="85"/>
      <c r="R1" s="85"/>
      <c r="S1" s="85"/>
      <c r="T1" s="85"/>
      <c r="U1" s="85"/>
      <c r="V1" s="85"/>
      <c r="AM1" s="84" t="s">
        <v>31</v>
      </c>
    </row>
    <row r="2" spans="1:62" ht="14.25">
      <c r="A2" s="85"/>
      <c r="B2" s="85"/>
      <c r="C2" s="85"/>
      <c r="D2" s="85"/>
      <c r="E2" s="85"/>
      <c r="F2" s="85"/>
      <c r="G2" s="85"/>
      <c r="H2" s="85"/>
      <c r="I2" s="85"/>
      <c r="J2" s="85"/>
      <c r="K2" s="85"/>
      <c r="L2" s="85"/>
      <c r="M2" s="85"/>
      <c r="N2" s="85"/>
      <c r="O2" s="85"/>
      <c r="P2" s="85"/>
      <c r="Q2" s="85"/>
      <c r="R2" s="85"/>
      <c r="S2" s="85"/>
      <c r="T2" s="96" t="s">
        <v>4</v>
      </c>
      <c r="U2" s="165"/>
      <c r="V2" s="165"/>
      <c r="W2" s="166"/>
      <c r="X2" s="166"/>
      <c r="Y2" s="166"/>
      <c r="BC2" s="186" t="s">
        <v>4</v>
      </c>
      <c r="BD2" s="188">
        <v>45861</v>
      </c>
      <c r="BE2" s="188"/>
      <c r="BF2" s="188"/>
      <c r="BG2" s="188"/>
      <c r="BH2" s="188"/>
      <c r="BI2" s="188"/>
      <c r="BJ2" s="188"/>
    </row>
    <row r="3" spans="1:62" ht="18.75" customHeight="1">
      <c r="A3" s="119" t="str">
        <f>"渋川市長　"&amp;入力シート!C6</f>
        <v>渋川市長　星名　建市</v>
      </c>
      <c r="B3" s="119"/>
      <c r="C3" s="119"/>
      <c r="D3" s="119"/>
      <c r="E3" s="119"/>
      <c r="F3" s="119"/>
      <c r="G3" s="119"/>
      <c r="H3" s="160" t="s">
        <v>39</v>
      </c>
      <c r="I3" s="160"/>
      <c r="J3" s="160"/>
      <c r="K3" s="160"/>
      <c r="L3" s="85"/>
      <c r="M3" s="85"/>
      <c r="N3" s="85"/>
      <c r="O3" s="85"/>
      <c r="P3" s="85"/>
      <c r="Q3" s="85"/>
      <c r="R3" s="85"/>
      <c r="S3" s="85"/>
      <c r="T3" s="85"/>
      <c r="U3" s="85"/>
      <c r="V3" s="85"/>
      <c r="AM3" s="171" t="str">
        <f>IF(入力シート!C23&lt;100000000,"群馬県"&amp;入力シート!C6&amp;"長","群馬県知事")</f>
        <v>群馬県星名　建市長</v>
      </c>
      <c r="AN3" s="171"/>
      <c r="AO3" s="171"/>
      <c r="AP3" s="171"/>
      <c r="AQ3" s="171"/>
      <c r="AR3" s="171"/>
      <c r="AS3" s="171"/>
      <c r="AT3" s="84" t="s">
        <v>39</v>
      </c>
    </row>
    <row r="4" spans="1:62" ht="14.25">
      <c r="A4" s="85"/>
      <c r="B4" s="85"/>
      <c r="C4" s="85"/>
      <c r="D4" s="85"/>
      <c r="E4" s="85"/>
      <c r="F4" s="85"/>
      <c r="G4" s="85"/>
      <c r="H4" s="85"/>
      <c r="I4" s="85"/>
      <c r="J4" s="85"/>
      <c r="K4" s="85"/>
      <c r="L4" s="85"/>
      <c r="M4" s="85"/>
      <c r="N4" s="85"/>
      <c r="O4" s="85"/>
      <c r="P4" s="85"/>
      <c r="Q4" s="85"/>
      <c r="R4" s="85"/>
      <c r="S4" s="85"/>
      <c r="T4" s="85"/>
      <c r="U4" s="85"/>
      <c r="V4" s="85"/>
    </row>
    <row r="5" spans="1:62" ht="13.5" customHeight="1">
      <c r="A5" s="85"/>
      <c r="B5" s="85"/>
      <c r="C5" s="85"/>
      <c r="D5" s="85"/>
      <c r="E5" s="85"/>
      <c r="F5" s="85"/>
      <c r="G5" s="85"/>
      <c r="H5" s="85"/>
      <c r="I5" s="85"/>
      <c r="J5" s="85"/>
      <c r="K5" s="85"/>
      <c r="L5" s="96"/>
      <c r="M5" s="85"/>
      <c r="N5" s="85"/>
      <c r="O5" s="85"/>
      <c r="P5" s="85"/>
      <c r="Q5" s="85"/>
      <c r="R5" s="85"/>
      <c r="S5" s="96" t="s">
        <v>41</v>
      </c>
      <c r="T5" s="131" t="str">
        <f>入力シート!C25</f>
        <v>渋川建設株式会社</v>
      </c>
      <c r="U5" s="131"/>
      <c r="V5" s="131"/>
      <c r="W5" s="167"/>
      <c r="X5" s="167"/>
      <c r="AX5" s="186"/>
      <c r="AZ5" s="84" t="s">
        <v>41</v>
      </c>
      <c r="BC5" s="187" t="str">
        <f>入力シート!C25</f>
        <v>渋川建設株式会社</v>
      </c>
      <c r="BD5" s="187"/>
      <c r="BE5" s="187"/>
      <c r="BF5" s="187"/>
      <c r="BG5" s="187"/>
      <c r="BH5" s="187"/>
      <c r="BI5" s="187"/>
      <c r="BJ5" s="187"/>
    </row>
    <row r="6" spans="1:62" ht="14.25">
      <c r="A6" s="85"/>
      <c r="B6" s="85"/>
      <c r="C6" s="85"/>
      <c r="D6" s="85"/>
      <c r="E6" s="85"/>
      <c r="F6" s="85"/>
      <c r="G6" s="85"/>
      <c r="H6" s="85"/>
      <c r="I6" s="85"/>
      <c r="J6" s="85"/>
      <c r="K6" s="85"/>
      <c r="L6" s="85"/>
      <c r="M6" s="85"/>
      <c r="N6" s="85"/>
      <c r="O6" s="85"/>
      <c r="P6" s="85"/>
      <c r="Q6" s="85"/>
      <c r="R6" s="85"/>
      <c r="S6" s="85"/>
      <c r="T6" s="131" t="str">
        <f>入力シート!C26</f>
        <v>渋川　代表</v>
      </c>
      <c r="U6" s="131"/>
      <c r="V6" s="131"/>
      <c r="W6" s="167"/>
      <c r="X6" s="167"/>
      <c r="BC6" s="187" t="str">
        <f>入力シート!C26</f>
        <v>渋川　代表</v>
      </c>
      <c r="BD6" s="187"/>
      <c r="BE6" s="187"/>
      <c r="BF6" s="187"/>
      <c r="BG6" s="187"/>
      <c r="BH6" s="187"/>
      <c r="BI6" s="187"/>
      <c r="BJ6" s="187"/>
    </row>
    <row r="7" spans="1:62" ht="26.1" customHeight="1">
      <c r="A7" s="149" t="s">
        <v>105</v>
      </c>
      <c r="B7" s="149"/>
      <c r="C7" s="149"/>
      <c r="D7" s="149"/>
      <c r="E7" s="149"/>
      <c r="F7" s="149"/>
      <c r="G7" s="149"/>
      <c r="H7" s="149"/>
      <c r="I7" s="149"/>
      <c r="J7" s="149"/>
      <c r="K7" s="149"/>
      <c r="L7" s="149"/>
      <c r="M7" s="149"/>
      <c r="N7" s="149"/>
      <c r="O7" s="149"/>
      <c r="P7" s="149"/>
      <c r="Q7" s="149"/>
      <c r="R7" s="149"/>
      <c r="S7" s="149"/>
      <c r="T7" s="149"/>
      <c r="U7" s="149"/>
      <c r="V7" s="149"/>
      <c r="AM7" s="149" t="s">
        <v>105</v>
      </c>
      <c r="AN7" s="149"/>
      <c r="AO7" s="149"/>
      <c r="AP7" s="149"/>
      <c r="AQ7" s="149"/>
      <c r="AR7" s="149"/>
      <c r="AS7" s="149"/>
      <c r="AT7" s="149"/>
      <c r="AU7" s="149"/>
      <c r="AV7" s="149"/>
      <c r="AW7" s="149"/>
      <c r="AX7" s="149"/>
      <c r="AY7" s="149"/>
      <c r="AZ7" s="149"/>
      <c r="BA7" s="149"/>
      <c r="BB7" s="149"/>
      <c r="BC7" s="149"/>
      <c r="BD7" s="149"/>
      <c r="BE7" s="149"/>
      <c r="BF7" s="149"/>
      <c r="BG7" s="149"/>
      <c r="BH7" s="149"/>
      <c r="BI7" s="149"/>
      <c r="BJ7" s="149"/>
    </row>
    <row r="9" spans="1:62" ht="14.25">
      <c r="A9" s="150" t="s">
        <v>161</v>
      </c>
      <c r="B9" s="150"/>
      <c r="C9" s="150"/>
      <c r="D9" s="157" t="str">
        <f>入力シート!C8</f>
        <v>市道○△□線道路改良工事</v>
      </c>
      <c r="E9" s="157"/>
      <c r="F9" s="157"/>
      <c r="G9" s="157"/>
      <c r="H9" s="157"/>
      <c r="I9" s="157"/>
      <c r="J9" s="157"/>
      <c r="K9" s="157"/>
      <c r="L9" s="157"/>
      <c r="M9" s="157"/>
      <c r="N9" s="157"/>
      <c r="O9" s="157"/>
      <c r="P9" s="157"/>
      <c r="Q9" s="157"/>
      <c r="R9" s="157"/>
      <c r="S9" s="157"/>
      <c r="T9" s="157"/>
      <c r="U9" s="157"/>
      <c r="V9" s="85"/>
      <c r="AM9" s="172" t="s">
        <v>100</v>
      </c>
      <c r="AN9" s="172"/>
      <c r="AO9" s="172"/>
      <c r="AP9" s="84" t="str">
        <f>入力シート!C8</f>
        <v>市道○△□線道路改良工事</v>
      </c>
      <c r="AQ9" s="84"/>
      <c r="AR9" s="84"/>
      <c r="AS9" s="84"/>
      <c r="AT9" s="84"/>
      <c r="AU9" s="84"/>
      <c r="AV9" s="84"/>
      <c r="AW9" s="84"/>
      <c r="AX9" s="84"/>
      <c r="AY9" s="84"/>
      <c r="AZ9" s="84"/>
      <c r="BA9" s="84"/>
      <c r="BB9" s="84"/>
      <c r="BC9" s="84"/>
      <c r="BD9" s="84"/>
      <c r="BE9" s="84"/>
      <c r="BF9" s="84"/>
      <c r="BG9" s="84"/>
      <c r="BH9" s="84"/>
      <c r="BI9" s="84"/>
    </row>
    <row r="10" spans="1:62" ht="14.25">
      <c r="A10" s="150" t="s">
        <v>124</v>
      </c>
      <c r="B10" s="150"/>
      <c r="C10" s="150"/>
      <c r="D10" s="159">
        <f>入力シート!C11</f>
        <v>46113</v>
      </c>
      <c r="E10" s="159"/>
      <c r="F10" s="159"/>
      <c r="G10" s="159"/>
      <c r="H10" s="159"/>
      <c r="I10" s="159"/>
      <c r="J10" s="159"/>
      <c r="K10" s="159"/>
      <c r="L10" s="159"/>
      <c r="M10" s="159"/>
      <c r="N10" s="163"/>
      <c r="O10" s="163"/>
      <c r="P10" s="163"/>
      <c r="Q10" s="163"/>
      <c r="R10" s="163"/>
      <c r="S10" s="163"/>
      <c r="T10" s="163"/>
      <c r="U10" s="163"/>
      <c r="V10" s="85"/>
      <c r="AM10" s="172" t="s">
        <v>124</v>
      </c>
      <c r="AN10" s="172"/>
      <c r="AO10" s="172"/>
      <c r="AP10" s="182">
        <f>入力シート!C11</f>
        <v>46113</v>
      </c>
      <c r="AQ10" s="182"/>
      <c r="AR10" s="182"/>
      <c r="AS10" s="182"/>
      <c r="AT10" s="182"/>
      <c r="AU10" s="182"/>
      <c r="AV10" s="182"/>
      <c r="AW10" s="182"/>
      <c r="AX10" s="182"/>
      <c r="AY10" s="182"/>
    </row>
    <row r="11" spans="1:62" ht="14.25">
      <c r="A11" s="150" t="s">
        <v>399</v>
      </c>
      <c r="B11" s="150"/>
      <c r="C11" s="150"/>
      <c r="D11" s="158">
        <f>入力シート!C12</f>
        <v>46113</v>
      </c>
      <c r="E11" s="158"/>
      <c r="F11" s="158"/>
      <c r="G11" s="158"/>
      <c r="H11" s="158"/>
      <c r="I11" s="158"/>
      <c r="J11" s="158"/>
      <c r="K11" s="162" t="s">
        <v>127</v>
      </c>
      <c r="L11" s="162"/>
      <c r="M11" s="162"/>
      <c r="N11" s="164">
        <f>入力シート!C13</f>
        <v>46381</v>
      </c>
      <c r="O11" s="164"/>
      <c r="P11" s="164"/>
      <c r="Q11" s="164"/>
      <c r="R11" s="164"/>
      <c r="S11" s="164"/>
      <c r="T11" s="164"/>
      <c r="U11" s="164"/>
      <c r="V11" s="85" t="s">
        <v>93</v>
      </c>
      <c r="AM11" s="172" t="s">
        <v>126</v>
      </c>
      <c r="AN11" s="172"/>
      <c r="AO11" s="172"/>
      <c r="AP11" s="182">
        <f>入力シート!C12</f>
        <v>46113</v>
      </c>
      <c r="AQ11" s="182"/>
      <c r="AR11" s="182"/>
      <c r="AS11" s="182"/>
      <c r="AT11" s="182"/>
      <c r="AU11" s="182"/>
      <c r="AV11" s="182"/>
      <c r="AW11" s="182"/>
      <c r="AX11" s="182"/>
      <c r="AY11" s="182"/>
      <c r="AZ11" s="182">
        <f>入力シート!C13</f>
        <v>46381</v>
      </c>
      <c r="BA11" s="182"/>
      <c r="BB11" s="182"/>
      <c r="BC11" s="182"/>
      <c r="BD11" s="182"/>
      <c r="BE11" s="182"/>
      <c r="BF11" s="182"/>
      <c r="BG11" s="182"/>
      <c r="BH11" s="182"/>
      <c r="BI11" s="182"/>
      <c r="BJ11" s="84" t="s">
        <v>93</v>
      </c>
    </row>
    <row r="12" spans="1:62" ht="14.25">
      <c r="A12" s="85"/>
      <c r="B12" s="85"/>
      <c r="C12" s="85"/>
      <c r="D12" s="85"/>
      <c r="E12" s="85"/>
      <c r="F12" s="85"/>
      <c r="G12" s="85"/>
      <c r="H12" s="85"/>
      <c r="I12" s="85"/>
      <c r="J12" s="85"/>
      <c r="K12" s="85"/>
      <c r="L12" s="85"/>
      <c r="M12" s="85"/>
      <c r="N12" s="85"/>
      <c r="O12" s="85"/>
      <c r="P12" s="85"/>
      <c r="Q12" s="85"/>
      <c r="R12" s="85"/>
      <c r="S12" s="85"/>
      <c r="T12" s="85"/>
      <c r="U12" s="85"/>
      <c r="V12" s="85"/>
    </row>
    <row r="13" spans="1:62" ht="27" customHeight="1">
      <c r="A13" s="151" t="s">
        <v>128</v>
      </c>
      <c r="B13" s="151"/>
      <c r="C13" s="151"/>
      <c r="D13" s="151" t="s">
        <v>129</v>
      </c>
      <c r="E13" s="151"/>
      <c r="F13" s="151"/>
      <c r="G13" s="151"/>
      <c r="H13" s="151"/>
      <c r="I13" s="151" t="s">
        <v>123</v>
      </c>
      <c r="J13" s="151"/>
      <c r="K13" s="151" t="s">
        <v>135</v>
      </c>
      <c r="L13" s="151"/>
      <c r="M13" s="151" t="s">
        <v>809</v>
      </c>
      <c r="N13" s="151"/>
      <c r="O13" s="151" t="s">
        <v>136</v>
      </c>
      <c r="P13" s="151"/>
      <c r="Q13" s="151" t="s">
        <v>119</v>
      </c>
      <c r="R13" s="151"/>
      <c r="S13" s="151" t="s">
        <v>138</v>
      </c>
      <c r="T13" s="151"/>
      <c r="U13" s="151" t="s">
        <v>140</v>
      </c>
      <c r="V13" s="151"/>
      <c r="AM13" s="173" t="s">
        <v>128</v>
      </c>
      <c r="AN13" s="173"/>
      <c r="AO13" s="173"/>
      <c r="AP13" s="173" t="s">
        <v>129</v>
      </c>
      <c r="AQ13" s="173"/>
      <c r="AR13" s="173"/>
      <c r="AS13" s="173"/>
      <c r="AT13" s="173"/>
      <c r="AU13" s="173" t="s">
        <v>123</v>
      </c>
      <c r="AV13" s="173"/>
      <c r="AW13" s="173" t="s">
        <v>135</v>
      </c>
      <c r="AX13" s="173"/>
      <c r="AY13" s="173" t="s">
        <v>809</v>
      </c>
      <c r="AZ13" s="173"/>
      <c r="BA13" s="173" t="s">
        <v>136</v>
      </c>
      <c r="BB13" s="173"/>
      <c r="BC13" s="173" t="s">
        <v>119</v>
      </c>
      <c r="BD13" s="173"/>
      <c r="BE13" s="173"/>
      <c r="BF13" s="173" t="s">
        <v>138</v>
      </c>
      <c r="BG13" s="173"/>
      <c r="BH13" s="173" t="s">
        <v>140</v>
      </c>
      <c r="BI13" s="173"/>
      <c r="BJ13" s="173"/>
    </row>
    <row r="14" spans="1:62" ht="27" customHeight="1">
      <c r="A14" s="152"/>
      <c r="B14" s="152"/>
      <c r="C14" s="152"/>
      <c r="D14" s="152"/>
      <c r="E14" s="152"/>
      <c r="F14" s="152"/>
      <c r="G14" s="152"/>
      <c r="H14" s="152"/>
      <c r="I14" s="161"/>
      <c r="J14" s="161"/>
      <c r="K14" s="161"/>
      <c r="L14" s="161"/>
      <c r="M14" s="161"/>
      <c r="N14" s="161"/>
      <c r="O14" s="161"/>
      <c r="P14" s="161"/>
      <c r="Q14" s="161"/>
      <c r="R14" s="161"/>
      <c r="S14" s="161"/>
      <c r="T14" s="161"/>
      <c r="U14" s="161"/>
      <c r="V14" s="161"/>
      <c r="AM14" s="174" t="s">
        <v>810</v>
      </c>
      <c r="AN14" s="174"/>
      <c r="AO14" s="174"/>
      <c r="AP14" s="176"/>
      <c r="AQ14" s="176"/>
      <c r="AR14" s="176"/>
      <c r="AS14" s="176"/>
      <c r="AT14" s="176"/>
      <c r="AU14" s="176"/>
      <c r="AV14" s="176"/>
      <c r="AW14" s="176"/>
      <c r="AX14" s="176"/>
      <c r="AY14" s="176"/>
      <c r="AZ14" s="176"/>
      <c r="BA14" s="176"/>
      <c r="BB14" s="176"/>
      <c r="BC14" s="176"/>
      <c r="BD14" s="176"/>
      <c r="BE14" s="176"/>
      <c r="BF14" s="176"/>
      <c r="BG14" s="176"/>
      <c r="BH14" s="189"/>
      <c r="BI14" s="189"/>
      <c r="BJ14" s="189"/>
    </row>
    <row r="15" spans="1:62" ht="27" customHeight="1">
      <c r="A15" s="152"/>
      <c r="B15" s="152"/>
      <c r="C15" s="152"/>
      <c r="D15" s="152"/>
      <c r="E15" s="152"/>
      <c r="F15" s="152"/>
      <c r="G15" s="152"/>
      <c r="H15" s="152"/>
      <c r="I15" s="161"/>
      <c r="J15" s="161"/>
      <c r="K15" s="161"/>
      <c r="L15" s="161"/>
      <c r="M15" s="161"/>
      <c r="N15" s="161"/>
      <c r="O15" s="161"/>
      <c r="P15" s="161"/>
      <c r="Q15" s="161"/>
      <c r="R15" s="161"/>
      <c r="S15" s="161"/>
      <c r="T15" s="161"/>
      <c r="U15" s="161"/>
      <c r="V15" s="161"/>
      <c r="AM15" s="174"/>
      <c r="AN15" s="174"/>
      <c r="AO15" s="174"/>
      <c r="AP15" s="176" t="s">
        <v>811</v>
      </c>
      <c r="AQ15" s="176"/>
      <c r="AR15" s="176"/>
      <c r="AS15" s="176"/>
      <c r="AT15" s="176"/>
      <c r="AU15" s="176"/>
      <c r="AV15" s="176"/>
      <c r="AW15" s="176"/>
      <c r="AX15" s="176"/>
      <c r="AY15" s="176"/>
      <c r="AZ15" s="176"/>
      <c r="BA15" s="176" t="s">
        <v>822</v>
      </c>
      <c r="BB15" s="176"/>
      <c r="BC15" s="176">
        <v>1</v>
      </c>
      <c r="BD15" s="176"/>
      <c r="BE15" s="176"/>
      <c r="BF15" s="176"/>
      <c r="BG15" s="176"/>
      <c r="BH15" s="189">
        <v>777000</v>
      </c>
      <c r="BI15" s="189"/>
      <c r="BJ15" s="189"/>
    </row>
    <row r="16" spans="1:62" ht="27" customHeight="1">
      <c r="A16" s="152"/>
      <c r="B16" s="152"/>
      <c r="C16" s="152"/>
      <c r="D16" s="152"/>
      <c r="E16" s="152"/>
      <c r="F16" s="152"/>
      <c r="G16" s="152"/>
      <c r="H16" s="152"/>
      <c r="I16" s="161"/>
      <c r="J16" s="161"/>
      <c r="K16" s="161"/>
      <c r="L16" s="161"/>
      <c r="M16" s="161"/>
      <c r="N16" s="161"/>
      <c r="O16" s="161"/>
      <c r="P16" s="161"/>
      <c r="Q16" s="161"/>
      <c r="R16" s="161"/>
      <c r="S16" s="161"/>
      <c r="T16" s="161"/>
      <c r="U16" s="161"/>
      <c r="V16" s="161"/>
      <c r="AM16" s="174"/>
      <c r="AN16" s="174"/>
      <c r="AO16" s="174"/>
      <c r="AP16" s="176" t="s">
        <v>812</v>
      </c>
      <c r="AQ16" s="176"/>
      <c r="AR16" s="176"/>
      <c r="AS16" s="176"/>
      <c r="AT16" s="176"/>
      <c r="AU16" s="176"/>
      <c r="AV16" s="176"/>
      <c r="AW16" s="176"/>
      <c r="AX16" s="176"/>
      <c r="AY16" s="176"/>
      <c r="AZ16" s="176"/>
      <c r="BA16" s="176" t="s">
        <v>822</v>
      </c>
      <c r="BB16" s="176"/>
      <c r="BC16" s="176">
        <v>1</v>
      </c>
      <c r="BD16" s="176"/>
      <c r="BE16" s="176"/>
      <c r="BF16" s="176"/>
      <c r="BG16" s="176"/>
      <c r="BH16" s="189">
        <v>185000</v>
      </c>
      <c r="BI16" s="189"/>
      <c r="BJ16" s="189"/>
    </row>
    <row r="17" spans="1:63" ht="27" customHeight="1">
      <c r="A17" s="152"/>
      <c r="B17" s="152"/>
      <c r="C17" s="152"/>
      <c r="D17" s="152"/>
      <c r="E17" s="152"/>
      <c r="F17" s="152"/>
      <c r="G17" s="152"/>
      <c r="H17" s="152"/>
      <c r="I17" s="161"/>
      <c r="J17" s="161"/>
      <c r="K17" s="161"/>
      <c r="L17" s="161"/>
      <c r="M17" s="161"/>
      <c r="N17" s="161"/>
      <c r="O17" s="161"/>
      <c r="P17" s="161"/>
      <c r="Q17" s="161"/>
      <c r="R17" s="161"/>
      <c r="S17" s="161"/>
      <c r="T17" s="161"/>
      <c r="U17" s="161"/>
      <c r="V17" s="161"/>
      <c r="AM17" s="174"/>
      <c r="AN17" s="174"/>
      <c r="AO17" s="174"/>
      <c r="AP17" s="176" t="s">
        <v>578</v>
      </c>
      <c r="AQ17" s="176"/>
      <c r="AR17" s="176"/>
      <c r="AS17" s="176"/>
      <c r="AT17" s="176"/>
      <c r="AU17" s="176"/>
      <c r="AV17" s="176"/>
      <c r="AW17" s="176"/>
      <c r="AX17" s="176"/>
      <c r="AY17" s="176"/>
      <c r="AZ17" s="176"/>
      <c r="BA17" s="176" t="s">
        <v>822</v>
      </c>
      <c r="BB17" s="176"/>
      <c r="BC17" s="176">
        <v>1</v>
      </c>
      <c r="BD17" s="176"/>
      <c r="BE17" s="176"/>
      <c r="BF17" s="176"/>
      <c r="BG17" s="176"/>
      <c r="BH17" s="189">
        <v>4000000</v>
      </c>
      <c r="BI17" s="189"/>
      <c r="BJ17" s="189"/>
    </row>
    <row r="18" spans="1:63" ht="27" customHeight="1">
      <c r="A18" s="152"/>
      <c r="B18" s="152"/>
      <c r="C18" s="152"/>
      <c r="D18" s="152"/>
      <c r="E18" s="152"/>
      <c r="F18" s="152"/>
      <c r="G18" s="152"/>
      <c r="H18" s="152"/>
      <c r="I18" s="161"/>
      <c r="J18" s="161"/>
      <c r="K18" s="161"/>
      <c r="L18" s="161"/>
      <c r="M18" s="161"/>
      <c r="N18" s="161"/>
      <c r="O18" s="161"/>
      <c r="P18" s="161"/>
      <c r="Q18" s="161"/>
      <c r="R18" s="161"/>
      <c r="S18" s="161"/>
      <c r="T18" s="161"/>
      <c r="U18" s="161"/>
      <c r="V18" s="161"/>
      <c r="AM18" s="175" t="s">
        <v>106</v>
      </c>
      <c r="AN18" s="180"/>
      <c r="AO18" s="181"/>
      <c r="AP18" s="183"/>
      <c r="AQ18" s="184"/>
      <c r="AR18" s="184"/>
      <c r="AS18" s="184"/>
      <c r="AT18" s="185"/>
      <c r="AU18" s="176"/>
      <c r="AV18" s="176"/>
      <c r="AW18" s="176"/>
      <c r="AX18" s="176"/>
      <c r="AY18" s="176"/>
      <c r="AZ18" s="176"/>
      <c r="BA18" s="176"/>
      <c r="BB18" s="176"/>
      <c r="BC18" s="176"/>
      <c r="BD18" s="176"/>
      <c r="BE18" s="176"/>
      <c r="BF18" s="176"/>
      <c r="BG18" s="176"/>
      <c r="BH18" s="189"/>
      <c r="BI18" s="189"/>
      <c r="BJ18" s="189"/>
    </row>
    <row r="19" spans="1:63" ht="27" customHeight="1">
      <c r="A19" s="152"/>
      <c r="B19" s="152"/>
      <c r="C19" s="152"/>
      <c r="D19" s="152"/>
      <c r="E19" s="152"/>
      <c r="F19" s="152"/>
      <c r="G19" s="152"/>
      <c r="H19" s="152"/>
      <c r="I19" s="161"/>
      <c r="J19" s="161"/>
      <c r="K19" s="161"/>
      <c r="L19" s="161"/>
      <c r="M19" s="161"/>
      <c r="N19" s="161"/>
      <c r="O19" s="161"/>
      <c r="P19" s="161"/>
      <c r="Q19" s="161"/>
      <c r="R19" s="161"/>
      <c r="S19" s="161"/>
      <c r="T19" s="161"/>
      <c r="U19" s="161"/>
      <c r="V19" s="161"/>
      <c r="AM19" s="175"/>
      <c r="AN19" s="180"/>
      <c r="AO19" s="181"/>
      <c r="AP19" s="183" t="s">
        <v>815</v>
      </c>
      <c r="AQ19" s="184"/>
      <c r="AR19" s="184"/>
      <c r="AS19" s="184"/>
      <c r="AT19" s="185"/>
      <c r="AU19" s="176"/>
      <c r="AV19" s="176"/>
      <c r="AW19" s="176"/>
      <c r="AX19" s="176"/>
      <c r="AY19" s="176"/>
      <c r="AZ19" s="176"/>
      <c r="BA19" s="176" t="s">
        <v>822</v>
      </c>
      <c r="BB19" s="176"/>
      <c r="BC19" s="176">
        <v>1</v>
      </c>
      <c r="BD19" s="176"/>
      <c r="BE19" s="176"/>
      <c r="BF19" s="176"/>
      <c r="BG19" s="176"/>
      <c r="BH19" s="189">
        <v>10000000</v>
      </c>
      <c r="BI19" s="189"/>
      <c r="BJ19" s="189"/>
    </row>
    <row r="20" spans="1:63" ht="27" customHeight="1">
      <c r="A20" s="152"/>
      <c r="B20" s="152"/>
      <c r="C20" s="152"/>
      <c r="D20" s="152"/>
      <c r="E20" s="152"/>
      <c r="F20" s="152"/>
      <c r="G20" s="152"/>
      <c r="H20" s="152"/>
      <c r="I20" s="161"/>
      <c r="J20" s="161"/>
      <c r="K20" s="161"/>
      <c r="L20" s="161"/>
      <c r="M20" s="161"/>
      <c r="N20" s="161"/>
      <c r="O20" s="161"/>
      <c r="P20" s="161"/>
      <c r="Q20" s="161"/>
      <c r="R20" s="161"/>
      <c r="S20" s="161"/>
      <c r="T20" s="161"/>
      <c r="U20" s="161"/>
      <c r="V20" s="161"/>
      <c r="AM20" s="175"/>
      <c r="AN20" s="180"/>
      <c r="AO20" s="181"/>
      <c r="AP20" s="183" t="s">
        <v>813</v>
      </c>
      <c r="AQ20" s="184"/>
      <c r="AR20" s="184"/>
      <c r="AS20" s="184"/>
      <c r="AT20" s="185"/>
      <c r="AU20" s="176"/>
      <c r="AV20" s="176"/>
      <c r="AW20" s="176"/>
      <c r="AX20" s="176"/>
      <c r="AY20" s="176"/>
      <c r="AZ20" s="176"/>
      <c r="BA20" s="176" t="s">
        <v>822</v>
      </c>
      <c r="BB20" s="176"/>
      <c r="BC20" s="176">
        <v>1</v>
      </c>
      <c r="BD20" s="176"/>
      <c r="BE20" s="176"/>
      <c r="BF20" s="176"/>
      <c r="BG20" s="176"/>
      <c r="BH20" s="189">
        <v>2000000</v>
      </c>
      <c r="BI20" s="189"/>
      <c r="BJ20" s="189"/>
    </row>
    <row r="21" spans="1:63" ht="27" customHeight="1">
      <c r="A21" s="152"/>
      <c r="B21" s="152"/>
      <c r="C21" s="152"/>
      <c r="D21" s="152"/>
      <c r="E21" s="152"/>
      <c r="F21" s="152"/>
      <c r="G21" s="152"/>
      <c r="H21" s="152"/>
      <c r="I21" s="161"/>
      <c r="J21" s="161"/>
      <c r="K21" s="161"/>
      <c r="L21" s="161"/>
      <c r="M21" s="161"/>
      <c r="N21" s="161"/>
      <c r="O21" s="161"/>
      <c r="P21" s="161"/>
      <c r="Q21" s="161"/>
      <c r="R21" s="161"/>
      <c r="S21" s="161"/>
      <c r="T21" s="161"/>
      <c r="U21" s="161"/>
      <c r="V21" s="161"/>
      <c r="AM21" s="175" t="s">
        <v>816</v>
      </c>
      <c r="AN21" s="180"/>
      <c r="AO21" s="181"/>
      <c r="AP21" s="183"/>
      <c r="AQ21" s="184"/>
      <c r="AR21" s="184"/>
      <c r="AS21" s="184"/>
      <c r="AT21" s="185"/>
      <c r="AU21" s="176"/>
      <c r="AV21" s="176"/>
      <c r="AW21" s="176"/>
      <c r="AX21" s="176"/>
      <c r="AY21" s="176"/>
      <c r="AZ21" s="176"/>
      <c r="BA21" s="176"/>
      <c r="BB21" s="176"/>
      <c r="BC21" s="176"/>
      <c r="BD21" s="176"/>
      <c r="BE21" s="176"/>
      <c r="BF21" s="176"/>
      <c r="BG21" s="176"/>
      <c r="BH21" s="189">
        <f>SUM(BH15:BJ20)</f>
        <v>16962000</v>
      </c>
      <c r="BI21" s="189"/>
      <c r="BJ21" s="189"/>
    </row>
    <row r="22" spans="1:63" ht="27" customHeight="1">
      <c r="A22" s="152"/>
      <c r="B22" s="152"/>
      <c r="C22" s="152"/>
      <c r="D22" s="152"/>
      <c r="E22" s="152"/>
      <c r="F22" s="152"/>
      <c r="G22" s="152"/>
      <c r="H22" s="152"/>
      <c r="I22" s="161"/>
      <c r="J22" s="161"/>
      <c r="K22" s="161"/>
      <c r="L22" s="161"/>
      <c r="M22" s="161"/>
      <c r="N22" s="161"/>
      <c r="O22" s="161"/>
      <c r="P22" s="161"/>
      <c r="Q22" s="161"/>
      <c r="R22" s="161"/>
      <c r="S22" s="161"/>
      <c r="T22" s="161"/>
      <c r="U22" s="161"/>
      <c r="V22" s="161"/>
      <c r="AM22" s="175"/>
      <c r="AN22" s="180"/>
      <c r="AO22" s="181"/>
      <c r="AP22" s="183" t="s">
        <v>817</v>
      </c>
      <c r="AQ22" s="184"/>
      <c r="AR22" s="184"/>
      <c r="AS22" s="184"/>
      <c r="AT22" s="185"/>
      <c r="AU22" s="176"/>
      <c r="AV22" s="176"/>
      <c r="AW22" s="176"/>
      <c r="AX22" s="176"/>
      <c r="AY22" s="176"/>
      <c r="AZ22" s="176"/>
      <c r="BA22" s="176" t="s">
        <v>822</v>
      </c>
      <c r="BB22" s="176"/>
      <c r="BC22" s="176">
        <v>1</v>
      </c>
      <c r="BD22" s="176"/>
      <c r="BE22" s="176"/>
      <c r="BF22" s="176"/>
      <c r="BG22" s="176"/>
      <c r="BH22" s="189">
        <v>2500000</v>
      </c>
      <c r="BI22" s="189"/>
      <c r="BJ22" s="189"/>
    </row>
    <row r="23" spans="1:63" ht="27" customHeight="1">
      <c r="A23" s="152"/>
      <c r="B23" s="152"/>
      <c r="C23" s="152"/>
      <c r="D23" s="152"/>
      <c r="E23" s="152"/>
      <c r="F23" s="152"/>
      <c r="G23" s="152"/>
      <c r="H23" s="152"/>
      <c r="I23" s="161"/>
      <c r="J23" s="161"/>
      <c r="K23" s="161"/>
      <c r="L23" s="161"/>
      <c r="M23" s="161"/>
      <c r="N23" s="161"/>
      <c r="O23" s="161"/>
      <c r="P23" s="161"/>
      <c r="Q23" s="161"/>
      <c r="R23" s="161"/>
      <c r="S23" s="161"/>
      <c r="T23" s="161"/>
      <c r="U23" s="161"/>
      <c r="V23" s="161"/>
      <c r="AM23" s="175" t="s">
        <v>818</v>
      </c>
      <c r="AN23" s="180"/>
      <c r="AO23" s="181"/>
      <c r="AP23" s="183"/>
      <c r="AQ23" s="184"/>
      <c r="AR23" s="184"/>
      <c r="AS23" s="184"/>
      <c r="AT23" s="185"/>
      <c r="AU23" s="176"/>
      <c r="AV23" s="176"/>
      <c r="AW23" s="176"/>
      <c r="AX23" s="176"/>
      <c r="AY23" s="176"/>
      <c r="AZ23" s="176"/>
      <c r="BA23" s="176"/>
      <c r="BB23" s="176"/>
      <c r="BC23" s="176"/>
      <c r="BD23" s="176"/>
      <c r="BE23" s="176"/>
      <c r="BF23" s="176"/>
      <c r="BG23" s="176"/>
      <c r="BH23" s="189">
        <f>BH21+BH22</f>
        <v>19462000</v>
      </c>
      <c r="BI23" s="189"/>
      <c r="BJ23" s="189"/>
    </row>
    <row r="24" spans="1:63" ht="27" customHeight="1">
      <c r="A24" s="152"/>
      <c r="B24" s="152"/>
      <c r="C24" s="152"/>
      <c r="D24" s="152"/>
      <c r="E24" s="152"/>
      <c r="F24" s="152"/>
      <c r="G24" s="152"/>
      <c r="H24" s="152"/>
      <c r="I24" s="161"/>
      <c r="J24" s="161"/>
      <c r="K24" s="161"/>
      <c r="L24" s="161"/>
      <c r="M24" s="161"/>
      <c r="N24" s="161"/>
      <c r="O24" s="161"/>
      <c r="P24" s="161"/>
      <c r="Q24" s="161"/>
      <c r="R24" s="161"/>
      <c r="S24" s="161"/>
      <c r="T24" s="161"/>
      <c r="U24" s="161"/>
      <c r="V24" s="161"/>
      <c r="AM24" s="175"/>
      <c r="AN24" s="180"/>
      <c r="AO24" s="181"/>
      <c r="AP24" s="183" t="s">
        <v>819</v>
      </c>
      <c r="AQ24" s="184"/>
      <c r="AR24" s="184"/>
      <c r="AS24" s="184"/>
      <c r="AT24" s="185"/>
      <c r="AU24" s="176"/>
      <c r="AV24" s="176"/>
      <c r="AW24" s="176"/>
      <c r="AX24" s="176"/>
      <c r="AY24" s="176"/>
      <c r="AZ24" s="176"/>
      <c r="BA24" s="176" t="s">
        <v>822</v>
      </c>
      <c r="BB24" s="176"/>
      <c r="BC24" s="176">
        <v>1</v>
      </c>
      <c r="BD24" s="176"/>
      <c r="BE24" s="176"/>
      <c r="BF24" s="176"/>
      <c r="BG24" s="176"/>
      <c r="BH24" s="189">
        <v>5000000</v>
      </c>
      <c r="BI24" s="189"/>
      <c r="BJ24" s="189"/>
    </row>
    <row r="25" spans="1:63" ht="27" customHeight="1">
      <c r="A25" s="152"/>
      <c r="B25" s="152"/>
      <c r="C25" s="152"/>
      <c r="D25" s="152"/>
      <c r="E25" s="152"/>
      <c r="F25" s="152"/>
      <c r="G25" s="152"/>
      <c r="H25" s="152"/>
      <c r="I25" s="161"/>
      <c r="J25" s="161"/>
      <c r="K25" s="161"/>
      <c r="L25" s="161"/>
      <c r="M25" s="161"/>
      <c r="N25" s="161"/>
      <c r="O25" s="161"/>
      <c r="P25" s="161"/>
      <c r="Q25" s="161"/>
      <c r="R25" s="161"/>
      <c r="S25" s="161"/>
      <c r="T25" s="161"/>
      <c r="U25" s="161"/>
      <c r="V25" s="161"/>
      <c r="AM25" s="174" t="s">
        <v>820</v>
      </c>
      <c r="AN25" s="174"/>
      <c r="AO25" s="174"/>
      <c r="AP25" s="176"/>
      <c r="AQ25" s="176"/>
      <c r="AR25" s="176"/>
      <c r="AS25" s="176"/>
      <c r="AT25" s="176"/>
      <c r="AU25" s="176"/>
      <c r="AV25" s="176"/>
      <c r="AW25" s="176"/>
      <c r="AX25" s="176"/>
      <c r="AY25" s="176"/>
      <c r="AZ25" s="176"/>
      <c r="BA25" s="176"/>
      <c r="BB25" s="176"/>
      <c r="BC25" s="176"/>
      <c r="BD25" s="176"/>
      <c r="BE25" s="176"/>
      <c r="BF25" s="176"/>
      <c r="BG25" s="176"/>
      <c r="BH25" s="189">
        <f>BH23+BH24</f>
        <v>24462000</v>
      </c>
      <c r="BI25" s="189"/>
      <c r="BJ25" s="189"/>
    </row>
    <row r="26" spans="1:63" ht="27" customHeight="1">
      <c r="A26" s="152"/>
      <c r="B26" s="152"/>
      <c r="C26" s="152"/>
      <c r="D26" s="152"/>
      <c r="E26" s="152"/>
      <c r="F26" s="152"/>
      <c r="G26" s="152"/>
      <c r="H26" s="152"/>
      <c r="I26" s="161"/>
      <c r="J26" s="161"/>
      <c r="K26" s="161"/>
      <c r="L26" s="161"/>
      <c r="M26" s="161"/>
      <c r="N26" s="161"/>
      <c r="O26" s="161"/>
      <c r="P26" s="161"/>
      <c r="Q26" s="161"/>
      <c r="R26" s="161"/>
      <c r="S26" s="161"/>
      <c r="T26" s="161"/>
      <c r="U26" s="161"/>
      <c r="V26" s="161"/>
      <c r="AM26" s="174"/>
      <c r="AN26" s="174"/>
      <c r="AO26" s="174"/>
      <c r="AP26" s="176" t="s">
        <v>821</v>
      </c>
      <c r="AQ26" s="176"/>
      <c r="AR26" s="176"/>
      <c r="AS26" s="176"/>
      <c r="AT26" s="176"/>
      <c r="AU26" s="176"/>
      <c r="AV26" s="176"/>
      <c r="AW26" s="176"/>
      <c r="AX26" s="176"/>
      <c r="AY26" s="176"/>
      <c r="AZ26" s="176"/>
      <c r="BA26" s="176" t="s">
        <v>822</v>
      </c>
      <c r="BB26" s="176"/>
      <c r="BC26" s="176">
        <v>1</v>
      </c>
      <c r="BD26" s="176"/>
      <c r="BE26" s="176"/>
      <c r="BF26" s="176"/>
      <c r="BG26" s="176"/>
      <c r="BH26" s="189">
        <v>3000000</v>
      </c>
      <c r="BI26" s="189"/>
      <c r="BJ26" s="189"/>
    </row>
    <row r="27" spans="1:63" ht="27" customHeight="1">
      <c r="A27" s="152"/>
      <c r="B27" s="152"/>
      <c r="C27" s="152"/>
      <c r="D27" s="152"/>
      <c r="E27" s="152"/>
      <c r="F27" s="152"/>
      <c r="G27" s="152"/>
      <c r="H27" s="152"/>
      <c r="I27" s="161"/>
      <c r="J27" s="161"/>
      <c r="K27" s="161"/>
      <c r="L27" s="161"/>
      <c r="M27" s="161"/>
      <c r="N27" s="161"/>
      <c r="O27" s="161"/>
      <c r="P27" s="161"/>
      <c r="Q27" s="161"/>
      <c r="R27" s="161"/>
      <c r="S27" s="161"/>
      <c r="T27" s="161"/>
      <c r="U27" s="161"/>
      <c r="V27" s="161"/>
      <c r="AM27" s="174" t="s">
        <v>248</v>
      </c>
      <c r="AN27" s="174"/>
      <c r="AO27" s="174"/>
      <c r="AP27" s="176"/>
      <c r="AQ27" s="176"/>
      <c r="AR27" s="176"/>
      <c r="AS27" s="176"/>
      <c r="AT27" s="176"/>
      <c r="AU27" s="176"/>
      <c r="AV27" s="176"/>
      <c r="AW27" s="176"/>
      <c r="AX27" s="176"/>
      <c r="AY27" s="176"/>
      <c r="AZ27" s="176"/>
      <c r="BA27" s="176"/>
      <c r="BB27" s="176"/>
      <c r="BC27" s="176"/>
      <c r="BD27" s="176"/>
      <c r="BE27" s="176"/>
      <c r="BF27" s="176"/>
      <c r="BG27" s="176"/>
      <c r="BH27" s="189">
        <f>BH25+BH26</f>
        <v>27462000</v>
      </c>
      <c r="BI27" s="189"/>
      <c r="BJ27" s="189"/>
    </row>
    <row r="28" spans="1:63" ht="27" customHeight="1">
      <c r="A28" s="152"/>
      <c r="B28" s="152"/>
      <c r="C28" s="152"/>
      <c r="D28" s="152"/>
      <c r="E28" s="152"/>
      <c r="F28" s="152"/>
      <c r="G28" s="152"/>
      <c r="H28" s="152"/>
      <c r="I28" s="161"/>
      <c r="J28" s="161"/>
      <c r="K28" s="161"/>
      <c r="L28" s="161"/>
      <c r="M28" s="161"/>
      <c r="N28" s="161"/>
      <c r="O28" s="161"/>
      <c r="P28" s="161"/>
      <c r="Q28" s="161"/>
      <c r="R28" s="161"/>
      <c r="S28" s="161"/>
      <c r="T28" s="161"/>
      <c r="U28" s="161"/>
      <c r="V28" s="161"/>
      <c r="AM28" s="174" t="s">
        <v>233</v>
      </c>
      <c r="AN28" s="174"/>
      <c r="AO28" s="174"/>
      <c r="AP28" s="176"/>
      <c r="AQ28" s="176"/>
      <c r="AR28" s="176"/>
      <c r="AS28" s="176"/>
      <c r="AT28" s="176"/>
      <c r="AU28" s="176"/>
      <c r="AV28" s="176"/>
      <c r="AW28" s="176"/>
      <c r="AX28" s="176"/>
      <c r="AY28" s="176"/>
      <c r="AZ28" s="176"/>
      <c r="BA28" s="176"/>
      <c r="BB28" s="176"/>
      <c r="BC28" s="176"/>
      <c r="BD28" s="176"/>
      <c r="BE28" s="176"/>
      <c r="BF28" s="176"/>
      <c r="BG28" s="176"/>
      <c r="BH28" s="189">
        <f>BH27*0.1</f>
        <v>2746200</v>
      </c>
      <c r="BI28" s="189"/>
      <c r="BJ28" s="189"/>
    </row>
    <row r="29" spans="1:63" ht="27" customHeight="1">
      <c r="A29" s="152"/>
      <c r="B29" s="152"/>
      <c r="C29" s="152"/>
      <c r="D29" s="152"/>
      <c r="E29" s="152"/>
      <c r="F29" s="152"/>
      <c r="G29" s="152"/>
      <c r="H29" s="152"/>
      <c r="I29" s="161"/>
      <c r="J29" s="161"/>
      <c r="K29" s="161"/>
      <c r="L29" s="161"/>
      <c r="M29" s="161"/>
      <c r="N29" s="161"/>
      <c r="O29" s="161"/>
      <c r="P29" s="161"/>
      <c r="Q29" s="161"/>
      <c r="R29" s="161"/>
      <c r="S29" s="161"/>
      <c r="T29" s="161"/>
      <c r="U29" s="161"/>
      <c r="V29" s="161"/>
      <c r="AM29" s="174" t="s">
        <v>73</v>
      </c>
      <c r="AN29" s="174"/>
      <c r="AO29" s="174"/>
      <c r="AP29" s="176"/>
      <c r="AQ29" s="176"/>
      <c r="AR29" s="176"/>
      <c r="AS29" s="176"/>
      <c r="AT29" s="176"/>
      <c r="AU29" s="176"/>
      <c r="AV29" s="176"/>
      <c r="AW29" s="176"/>
      <c r="AX29" s="176"/>
      <c r="AY29" s="176"/>
      <c r="AZ29" s="176"/>
      <c r="BA29" s="176"/>
      <c r="BB29" s="176"/>
      <c r="BC29" s="176"/>
      <c r="BD29" s="176"/>
      <c r="BE29" s="176"/>
      <c r="BF29" s="176"/>
      <c r="BG29" s="176"/>
      <c r="BH29" s="189">
        <f>BH27+BH28</f>
        <v>30208200</v>
      </c>
      <c r="BI29" s="189"/>
      <c r="BJ29" s="189"/>
    </row>
    <row r="30" spans="1:63" ht="27" customHeight="1">
      <c r="A30" s="152"/>
      <c r="B30" s="152"/>
      <c r="C30" s="152"/>
      <c r="D30" s="152"/>
      <c r="E30" s="152"/>
      <c r="F30" s="152"/>
      <c r="G30" s="152"/>
      <c r="H30" s="152"/>
      <c r="I30" s="161"/>
      <c r="J30" s="161"/>
      <c r="K30" s="161"/>
      <c r="L30" s="161"/>
      <c r="M30" s="161"/>
      <c r="N30" s="161"/>
      <c r="O30" s="161"/>
      <c r="P30" s="161"/>
      <c r="Q30" s="161"/>
      <c r="R30" s="161"/>
      <c r="S30" s="161"/>
      <c r="T30" s="161"/>
      <c r="U30" s="161"/>
      <c r="V30" s="161"/>
      <c r="AM30" s="176"/>
      <c r="AN30" s="176"/>
      <c r="AO30" s="176"/>
      <c r="AP30" s="176"/>
      <c r="AQ30" s="176"/>
      <c r="AR30" s="176"/>
      <c r="AS30" s="176"/>
      <c r="AT30" s="176"/>
      <c r="AU30" s="176"/>
      <c r="AV30" s="176"/>
      <c r="AW30" s="176"/>
      <c r="AX30" s="176"/>
      <c r="AY30" s="176"/>
      <c r="AZ30" s="176"/>
      <c r="BA30" s="176"/>
      <c r="BB30" s="176"/>
      <c r="BC30" s="176"/>
      <c r="BD30" s="176"/>
      <c r="BE30" s="176"/>
      <c r="BF30" s="176"/>
      <c r="BG30" s="176"/>
      <c r="BH30" s="189"/>
      <c r="BI30" s="189"/>
      <c r="BJ30" s="189"/>
    </row>
    <row r="31" spans="1:63" ht="16.5" customHeight="1">
      <c r="A31" s="153" t="s">
        <v>676</v>
      </c>
      <c r="B31" s="153"/>
      <c r="C31" s="153"/>
      <c r="D31" s="153"/>
      <c r="E31" s="153"/>
      <c r="F31" s="153"/>
      <c r="G31" s="153"/>
      <c r="H31" s="153"/>
      <c r="I31" s="153"/>
      <c r="J31" s="153"/>
      <c r="K31" s="153"/>
      <c r="L31" s="153"/>
      <c r="M31" s="153"/>
      <c r="N31" s="153"/>
      <c r="O31" s="153"/>
      <c r="P31" s="153"/>
      <c r="Q31" s="153"/>
      <c r="R31" s="153"/>
      <c r="S31" s="153"/>
      <c r="T31" s="153"/>
      <c r="U31" s="153"/>
      <c r="V31" s="153"/>
      <c r="W31" s="168"/>
      <c r="AM31" s="177" t="s">
        <v>718</v>
      </c>
      <c r="AN31" s="177"/>
      <c r="AO31" s="177"/>
      <c r="AP31" s="177"/>
      <c r="AQ31" s="177"/>
      <c r="AR31" s="177"/>
      <c r="AS31" s="177"/>
      <c r="AT31" s="177"/>
      <c r="AU31" s="177"/>
      <c r="AV31" s="177"/>
      <c r="AW31" s="177"/>
      <c r="AX31" s="177"/>
      <c r="AY31" s="177"/>
      <c r="AZ31" s="177"/>
      <c r="BA31" s="177"/>
      <c r="BB31" s="177"/>
      <c r="BC31" s="177"/>
      <c r="BD31" s="177"/>
      <c r="BE31" s="177"/>
      <c r="BF31" s="177"/>
      <c r="BG31" s="177"/>
      <c r="BH31" s="177"/>
      <c r="BI31" s="177"/>
      <c r="BJ31" s="177"/>
      <c r="BK31" s="177"/>
    </row>
    <row r="32" spans="1:63" ht="13.5" customHeight="1">
      <c r="A32" s="154"/>
      <c r="B32" s="154"/>
      <c r="C32" s="154"/>
      <c r="D32" s="154"/>
      <c r="E32" s="154"/>
      <c r="F32" s="154"/>
      <c r="G32" s="154"/>
      <c r="H32" s="154"/>
      <c r="I32" s="154"/>
      <c r="J32" s="154"/>
      <c r="K32" s="154"/>
      <c r="L32" s="154"/>
      <c r="M32" s="154"/>
      <c r="N32" s="154"/>
      <c r="O32" s="154"/>
      <c r="P32" s="154"/>
      <c r="Q32" s="154"/>
      <c r="R32" s="154"/>
      <c r="S32" s="154"/>
      <c r="T32" s="154"/>
      <c r="U32" s="154"/>
      <c r="V32" s="154"/>
      <c r="W32" s="169"/>
      <c r="AM32" s="178"/>
      <c r="AN32" s="178"/>
      <c r="AO32" s="178"/>
      <c r="AP32" s="178"/>
      <c r="AQ32" s="178"/>
      <c r="AR32" s="178"/>
      <c r="AS32" s="178"/>
      <c r="AT32" s="178"/>
      <c r="AU32" s="178"/>
      <c r="AV32" s="178"/>
      <c r="AW32" s="178"/>
      <c r="AX32" s="178"/>
      <c r="AY32" s="178"/>
      <c r="AZ32" s="178"/>
      <c r="BA32" s="178"/>
      <c r="BB32" s="178"/>
      <c r="BC32" s="178"/>
      <c r="BD32" s="178"/>
      <c r="BE32" s="178"/>
      <c r="BF32" s="178"/>
      <c r="BG32" s="178"/>
      <c r="BH32" s="178"/>
      <c r="BI32" s="178"/>
      <c r="BJ32" s="178"/>
      <c r="BK32" s="178"/>
    </row>
    <row r="33" spans="1:63" ht="13.5" customHeight="1">
      <c r="A33" s="155"/>
      <c r="B33" s="155"/>
      <c r="C33" s="155"/>
      <c r="D33" s="155"/>
      <c r="E33" s="155"/>
      <c r="F33" s="155"/>
      <c r="G33" s="155"/>
      <c r="H33" s="155"/>
      <c r="I33" s="155"/>
      <c r="J33" s="155"/>
      <c r="K33" s="155"/>
      <c r="L33" s="155"/>
      <c r="M33" s="155"/>
      <c r="N33" s="155"/>
      <c r="O33" s="155"/>
      <c r="P33" s="155"/>
      <c r="Q33" s="155"/>
      <c r="R33" s="155"/>
      <c r="S33" s="155"/>
      <c r="T33" s="155"/>
      <c r="U33" s="155"/>
      <c r="V33" s="155"/>
      <c r="W33" s="155"/>
      <c r="AM33" s="179"/>
      <c r="AN33" s="179"/>
      <c r="AO33" s="179"/>
      <c r="AP33" s="179"/>
      <c r="AQ33" s="179"/>
      <c r="AR33" s="179"/>
      <c r="AS33" s="179"/>
      <c r="AT33" s="179"/>
      <c r="AU33" s="179"/>
      <c r="AV33" s="179"/>
      <c r="AW33" s="179"/>
      <c r="AX33" s="179"/>
      <c r="AY33" s="179"/>
      <c r="AZ33" s="179"/>
      <c r="BA33" s="179"/>
      <c r="BB33" s="179"/>
      <c r="BC33" s="179"/>
      <c r="BD33" s="179"/>
      <c r="BE33" s="179"/>
      <c r="BF33" s="179"/>
      <c r="BG33" s="179"/>
      <c r="BH33" s="179"/>
      <c r="BI33" s="179"/>
      <c r="BJ33" s="179"/>
      <c r="BK33" s="179"/>
    </row>
    <row r="34" spans="1:63">
      <c r="A34" s="155"/>
      <c r="B34" s="155"/>
      <c r="C34" s="155"/>
      <c r="D34" s="155"/>
      <c r="E34" s="155"/>
      <c r="F34" s="155"/>
      <c r="G34" s="155"/>
      <c r="H34" s="155"/>
      <c r="I34" s="155"/>
      <c r="J34" s="155"/>
      <c r="K34" s="155"/>
      <c r="L34" s="155"/>
      <c r="M34" s="155"/>
      <c r="N34" s="155"/>
      <c r="O34" s="155"/>
      <c r="P34" s="155"/>
      <c r="Q34" s="155"/>
      <c r="R34" s="155"/>
      <c r="S34" s="155"/>
      <c r="T34" s="155"/>
      <c r="U34" s="155"/>
      <c r="V34" s="155"/>
      <c r="W34" s="155"/>
      <c r="AM34" s="179"/>
      <c r="AN34" s="179"/>
      <c r="AO34" s="179"/>
      <c r="AP34" s="179"/>
      <c r="AQ34" s="179"/>
      <c r="AR34" s="179"/>
      <c r="AS34" s="179"/>
      <c r="AT34" s="179"/>
      <c r="AU34" s="179"/>
      <c r="AV34" s="179"/>
      <c r="AW34" s="179"/>
      <c r="AX34" s="179"/>
      <c r="AY34" s="179"/>
      <c r="AZ34" s="179"/>
      <c r="BA34" s="179"/>
      <c r="BB34" s="179"/>
      <c r="BC34" s="179"/>
      <c r="BD34" s="179"/>
      <c r="BE34" s="179"/>
      <c r="BF34" s="179"/>
      <c r="BG34" s="179"/>
      <c r="BH34" s="179"/>
      <c r="BI34" s="179"/>
      <c r="BJ34" s="179"/>
      <c r="BK34" s="179"/>
    </row>
    <row r="35" spans="1:63">
      <c r="A35" s="155"/>
      <c r="B35" s="155"/>
      <c r="C35" s="155"/>
      <c r="D35" s="155"/>
      <c r="E35" s="155"/>
      <c r="F35" s="155"/>
      <c r="G35" s="155"/>
      <c r="H35" s="155"/>
      <c r="I35" s="155"/>
      <c r="J35" s="155"/>
      <c r="K35" s="155"/>
      <c r="L35" s="155"/>
      <c r="M35" s="155"/>
      <c r="N35" s="155"/>
      <c r="O35" s="155"/>
      <c r="P35" s="155"/>
      <c r="Q35" s="155"/>
      <c r="R35" s="155"/>
      <c r="S35" s="155"/>
      <c r="T35" s="155"/>
      <c r="U35" s="155"/>
      <c r="V35" s="155"/>
      <c r="W35" s="155"/>
      <c r="AM35" s="179"/>
      <c r="AN35" s="179"/>
      <c r="AO35" s="179"/>
      <c r="AP35" s="179"/>
      <c r="AQ35" s="179"/>
      <c r="AR35" s="179"/>
      <c r="AS35" s="179"/>
      <c r="AT35" s="179"/>
      <c r="AU35" s="179"/>
      <c r="AV35" s="179"/>
      <c r="AW35" s="179"/>
      <c r="AX35" s="179"/>
      <c r="AY35" s="179"/>
      <c r="AZ35" s="179"/>
      <c r="BA35" s="179"/>
      <c r="BB35" s="179"/>
      <c r="BC35" s="179"/>
      <c r="BD35" s="179"/>
      <c r="BE35" s="179"/>
      <c r="BF35" s="179"/>
      <c r="BG35" s="179"/>
      <c r="BH35" s="179"/>
      <c r="BI35" s="179"/>
      <c r="BJ35" s="179"/>
      <c r="BK35" s="179"/>
    </row>
    <row r="36" spans="1:63" ht="29.25" customHeight="1">
      <c r="A36" s="155"/>
      <c r="B36" s="155"/>
      <c r="C36" s="155"/>
      <c r="D36" s="155"/>
      <c r="E36" s="155"/>
      <c r="F36" s="155"/>
      <c r="G36" s="155"/>
      <c r="H36" s="155"/>
      <c r="I36" s="155"/>
      <c r="J36" s="155"/>
      <c r="K36" s="155"/>
      <c r="L36" s="155"/>
      <c r="M36" s="155"/>
      <c r="N36" s="155"/>
      <c r="O36" s="155"/>
      <c r="P36" s="155"/>
      <c r="Q36" s="155"/>
      <c r="R36" s="155"/>
      <c r="S36" s="155"/>
      <c r="T36" s="155"/>
      <c r="U36" s="155"/>
      <c r="V36" s="155"/>
      <c r="W36" s="170"/>
      <c r="AM36" s="179"/>
      <c r="AN36" s="179"/>
      <c r="AO36" s="179"/>
      <c r="AP36" s="179"/>
      <c r="AQ36" s="179"/>
      <c r="AR36" s="179"/>
      <c r="AS36" s="179"/>
      <c r="AT36" s="179"/>
      <c r="AU36" s="179"/>
      <c r="AV36" s="179"/>
      <c r="AW36" s="179"/>
      <c r="AX36" s="179"/>
      <c r="AY36" s="179"/>
      <c r="AZ36" s="179"/>
      <c r="BA36" s="179"/>
      <c r="BB36" s="179"/>
      <c r="BC36" s="179"/>
      <c r="BD36" s="179"/>
      <c r="BE36" s="179"/>
      <c r="BF36" s="179"/>
      <c r="BG36" s="179"/>
      <c r="BH36" s="179"/>
      <c r="BI36" s="179"/>
      <c r="BJ36" s="179"/>
      <c r="BK36" s="179"/>
    </row>
    <row r="37" spans="1:63">
      <c r="A37" s="156"/>
      <c r="B37" s="156"/>
      <c r="C37" s="156"/>
      <c r="D37" s="156"/>
      <c r="E37" s="156"/>
      <c r="F37" s="156"/>
      <c r="G37" s="156"/>
      <c r="H37" s="156"/>
      <c r="I37" s="156"/>
      <c r="J37" s="156"/>
      <c r="K37" s="156"/>
      <c r="L37" s="156"/>
      <c r="M37" s="156"/>
      <c r="N37" s="156"/>
      <c r="O37" s="156"/>
      <c r="P37" s="156"/>
      <c r="Q37" s="156"/>
      <c r="R37" s="156"/>
      <c r="S37" s="156"/>
      <c r="T37" s="156"/>
      <c r="U37" s="156"/>
      <c r="V37" s="156"/>
      <c r="W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row>
    <row r="38" spans="1:63">
      <c r="A38" s="156"/>
      <c r="B38" s="156"/>
      <c r="C38" s="156"/>
      <c r="D38" s="156"/>
      <c r="E38" s="156"/>
      <c r="F38" s="156"/>
      <c r="G38" s="156"/>
      <c r="H38" s="156"/>
      <c r="I38" s="156"/>
      <c r="J38" s="156"/>
      <c r="K38" s="156"/>
      <c r="L38" s="156"/>
      <c r="M38" s="156"/>
      <c r="N38" s="156"/>
      <c r="O38" s="156"/>
      <c r="P38" s="156"/>
      <c r="Q38" s="156"/>
      <c r="R38" s="156"/>
      <c r="S38" s="156"/>
      <c r="T38" s="156"/>
      <c r="U38" s="156"/>
      <c r="V38" s="156"/>
      <c r="W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row>
  </sheetData>
  <mergeCells count="362">
    <mergeCell ref="U2:V2"/>
    <mergeCell ref="BD2:BJ2"/>
    <mergeCell ref="A3:G3"/>
    <mergeCell ref="H3:I3"/>
    <mergeCell ref="AM3:AS3"/>
    <mergeCell ref="T5:V5"/>
    <mergeCell ref="BC5:BJ5"/>
    <mergeCell ref="T6:V6"/>
    <mergeCell ref="BC6:BJ6"/>
    <mergeCell ref="A7:V7"/>
    <mergeCell ref="AM7:BJ7"/>
    <mergeCell ref="A9:C9"/>
    <mergeCell ref="D9:U9"/>
    <mergeCell ref="AM9:AO9"/>
    <mergeCell ref="AP9:BI9"/>
    <mergeCell ref="A10:C10"/>
    <mergeCell ref="D10:M10"/>
    <mergeCell ref="AM10:AO10"/>
    <mergeCell ref="AP10:AY10"/>
    <mergeCell ref="A11:C11"/>
    <mergeCell ref="D11:J11"/>
    <mergeCell ref="K11:M11"/>
    <mergeCell ref="N11:U11"/>
    <mergeCell ref="AM11:AO11"/>
    <mergeCell ref="AP11:AY11"/>
    <mergeCell ref="AZ11:BI11"/>
    <mergeCell ref="A13:C13"/>
    <mergeCell ref="D13:H13"/>
    <mergeCell ref="I13:J13"/>
    <mergeCell ref="K13:L13"/>
    <mergeCell ref="M13:N13"/>
    <mergeCell ref="O13:P13"/>
    <mergeCell ref="Q13:R13"/>
    <mergeCell ref="S13:T13"/>
    <mergeCell ref="U13:V13"/>
    <mergeCell ref="AM13:AO13"/>
    <mergeCell ref="AP13:AT13"/>
    <mergeCell ref="AU13:AV13"/>
    <mergeCell ref="AW13:AX13"/>
    <mergeCell ref="AY13:AZ13"/>
    <mergeCell ref="BA13:BB13"/>
    <mergeCell ref="BC13:BE13"/>
    <mergeCell ref="BF13:BG13"/>
    <mergeCell ref="BH13:BJ13"/>
    <mergeCell ref="A14:C14"/>
    <mergeCell ref="D14:H14"/>
    <mergeCell ref="I14:J14"/>
    <mergeCell ref="K14:L14"/>
    <mergeCell ref="M14:N14"/>
    <mergeCell ref="O14:P14"/>
    <mergeCell ref="Q14:R14"/>
    <mergeCell ref="S14:T14"/>
    <mergeCell ref="U14:V14"/>
    <mergeCell ref="AM14:AO14"/>
    <mergeCell ref="AP14:AT14"/>
    <mergeCell ref="AU14:AV14"/>
    <mergeCell ref="AW14:AX14"/>
    <mergeCell ref="AY14:AZ14"/>
    <mergeCell ref="BA14:BB14"/>
    <mergeCell ref="BC14:BE14"/>
    <mergeCell ref="BF14:BG14"/>
    <mergeCell ref="BH14:BJ14"/>
    <mergeCell ref="A15:C15"/>
    <mergeCell ref="D15:H15"/>
    <mergeCell ref="I15:J15"/>
    <mergeCell ref="K15:L15"/>
    <mergeCell ref="M15:N15"/>
    <mergeCell ref="O15:P15"/>
    <mergeCell ref="Q15:R15"/>
    <mergeCell ref="S15:T15"/>
    <mergeCell ref="U15:V15"/>
    <mergeCell ref="AM15:AO15"/>
    <mergeCell ref="AP15:AT15"/>
    <mergeCell ref="AU15:AV15"/>
    <mergeCell ref="AW15:AX15"/>
    <mergeCell ref="AY15:AZ15"/>
    <mergeCell ref="BA15:BB15"/>
    <mergeCell ref="BC15:BE15"/>
    <mergeCell ref="BF15:BG15"/>
    <mergeCell ref="BH15:BJ15"/>
    <mergeCell ref="A16:C16"/>
    <mergeCell ref="D16:H16"/>
    <mergeCell ref="I16:J16"/>
    <mergeCell ref="K16:L16"/>
    <mergeCell ref="M16:N16"/>
    <mergeCell ref="O16:P16"/>
    <mergeCell ref="Q16:R16"/>
    <mergeCell ref="S16:T16"/>
    <mergeCell ref="U16:V16"/>
    <mergeCell ref="AM16:AO16"/>
    <mergeCell ref="AP16:AT16"/>
    <mergeCell ref="AU16:AV16"/>
    <mergeCell ref="AW16:AX16"/>
    <mergeCell ref="AY16:AZ16"/>
    <mergeCell ref="BA16:BB16"/>
    <mergeCell ref="BC16:BE16"/>
    <mergeCell ref="BF16:BG16"/>
    <mergeCell ref="BH16:BJ16"/>
    <mergeCell ref="A17:C17"/>
    <mergeCell ref="D17:H17"/>
    <mergeCell ref="I17:J17"/>
    <mergeCell ref="K17:L17"/>
    <mergeCell ref="M17:N17"/>
    <mergeCell ref="O17:P17"/>
    <mergeCell ref="Q17:R17"/>
    <mergeCell ref="S17:T17"/>
    <mergeCell ref="U17:V17"/>
    <mergeCell ref="AM17:AO17"/>
    <mergeCell ref="AP17:AT17"/>
    <mergeCell ref="AU17:AV17"/>
    <mergeCell ref="AW17:AX17"/>
    <mergeCell ref="AY17:AZ17"/>
    <mergeCell ref="BA17:BB17"/>
    <mergeCell ref="BC17:BE17"/>
    <mergeCell ref="BF17:BG17"/>
    <mergeCell ref="BH17:BJ17"/>
    <mergeCell ref="A18:C18"/>
    <mergeCell ref="D18:H18"/>
    <mergeCell ref="I18:J18"/>
    <mergeCell ref="K18:L18"/>
    <mergeCell ref="M18:N18"/>
    <mergeCell ref="O18:P18"/>
    <mergeCell ref="Q18:R18"/>
    <mergeCell ref="S18:T18"/>
    <mergeCell ref="U18:V18"/>
    <mergeCell ref="AM18:AO18"/>
    <mergeCell ref="AP18:AT18"/>
    <mergeCell ref="AU18:AV18"/>
    <mergeCell ref="AW18:AX18"/>
    <mergeCell ref="AY18:AZ18"/>
    <mergeCell ref="BA18:BB18"/>
    <mergeCell ref="BC18:BE18"/>
    <mergeCell ref="BF18:BG18"/>
    <mergeCell ref="BH18:BJ18"/>
    <mergeCell ref="A19:C19"/>
    <mergeCell ref="D19:H19"/>
    <mergeCell ref="I19:J19"/>
    <mergeCell ref="K19:L19"/>
    <mergeCell ref="M19:N19"/>
    <mergeCell ref="O19:P19"/>
    <mergeCell ref="Q19:R19"/>
    <mergeCell ref="S19:T19"/>
    <mergeCell ref="U19:V19"/>
    <mergeCell ref="AM19:AO19"/>
    <mergeCell ref="AP19:AT19"/>
    <mergeCell ref="AU19:AV19"/>
    <mergeCell ref="AW19:AX19"/>
    <mergeCell ref="AY19:AZ19"/>
    <mergeCell ref="BA19:BB19"/>
    <mergeCell ref="BC19:BE19"/>
    <mergeCell ref="BF19:BG19"/>
    <mergeCell ref="BH19:BJ19"/>
    <mergeCell ref="A20:C20"/>
    <mergeCell ref="D20:H20"/>
    <mergeCell ref="I20:J20"/>
    <mergeCell ref="K20:L20"/>
    <mergeCell ref="M20:N20"/>
    <mergeCell ref="O20:P20"/>
    <mergeCell ref="Q20:R20"/>
    <mergeCell ref="S20:T20"/>
    <mergeCell ref="U20:V20"/>
    <mergeCell ref="AM20:AO20"/>
    <mergeCell ref="AP20:AT20"/>
    <mergeCell ref="AU20:AV20"/>
    <mergeCell ref="AW20:AX20"/>
    <mergeCell ref="AY20:AZ20"/>
    <mergeCell ref="BA20:BB20"/>
    <mergeCell ref="BC20:BE20"/>
    <mergeCell ref="BF20:BG20"/>
    <mergeCell ref="BH20:BJ20"/>
    <mergeCell ref="A21:C21"/>
    <mergeCell ref="D21:H21"/>
    <mergeCell ref="I21:J21"/>
    <mergeCell ref="K21:L21"/>
    <mergeCell ref="M21:N21"/>
    <mergeCell ref="O21:P21"/>
    <mergeCell ref="Q21:R21"/>
    <mergeCell ref="S21:T21"/>
    <mergeCell ref="U21:V21"/>
    <mergeCell ref="AM21:AO21"/>
    <mergeCell ref="AP21:AT21"/>
    <mergeCell ref="AU21:AV21"/>
    <mergeCell ref="AW21:AX21"/>
    <mergeCell ref="AY21:AZ21"/>
    <mergeCell ref="BA21:BB21"/>
    <mergeCell ref="BC21:BE21"/>
    <mergeCell ref="BF21:BG21"/>
    <mergeCell ref="BH21:BJ21"/>
    <mergeCell ref="A22:C22"/>
    <mergeCell ref="D22:H22"/>
    <mergeCell ref="I22:J22"/>
    <mergeCell ref="K22:L22"/>
    <mergeCell ref="M22:N22"/>
    <mergeCell ref="O22:P22"/>
    <mergeCell ref="Q22:R22"/>
    <mergeCell ref="S22:T22"/>
    <mergeCell ref="U22:V22"/>
    <mergeCell ref="AM22:AO22"/>
    <mergeCell ref="AP22:AT22"/>
    <mergeCell ref="AU22:AV22"/>
    <mergeCell ref="AW22:AX22"/>
    <mergeCell ref="AY22:AZ22"/>
    <mergeCell ref="BA22:BB22"/>
    <mergeCell ref="BC22:BE22"/>
    <mergeCell ref="BF22:BG22"/>
    <mergeCell ref="BH22:BJ22"/>
    <mergeCell ref="A23:C23"/>
    <mergeCell ref="D23:H23"/>
    <mergeCell ref="I23:J23"/>
    <mergeCell ref="K23:L23"/>
    <mergeCell ref="M23:N23"/>
    <mergeCell ref="O23:P23"/>
    <mergeCell ref="Q23:R23"/>
    <mergeCell ref="S23:T23"/>
    <mergeCell ref="U23:V23"/>
    <mergeCell ref="AM23:AO23"/>
    <mergeCell ref="AP23:AT23"/>
    <mergeCell ref="AU23:AV23"/>
    <mergeCell ref="AW23:AX23"/>
    <mergeCell ref="AY23:AZ23"/>
    <mergeCell ref="BA23:BB23"/>
    <mergeCell ref="BC23:BE23"/>
    <mergeCell ref="BF23:BG23"/>
    <mergeCell ref="BH23:BJ23"/>
    <mergeCell ref="A24:C24"/>
    <mergeCell ref="D24:H24"/>
    <mergeCell ref="I24:J24"/>
    <mergeCell ref="K24:L24"/>
    <mergeCell ref="M24:N24"/>
    <mergeCell ref="O24:P24"/>
    <mergeCell ref="Q24:R24"/>
    <mergeCell ref="S24:T24"/>
    <mergeCell ref="U24:V24"/>
    <mergeCell ref="AM24:AO24"/>
    <mergeCell ref="AP24:AT24"/>
    <mergeCell ref="AU24:AV24"/>
    <mergeCell ref="AW24:AX24"/>
    <mergeCell ref="AY24:AZ24"/>
    <mergeCell ref="BA24:BB24"/>
    <mergeCell ref="BC24:BE24"/>
    <mergeCell ref="BF24:BG24"/>
    <mergeCell ref="BH24:BJ24"/>
    <mergeCell ref="A25:C25"/>
    <mergeCell ref="D25:H25"/>
    <mergeCell ref="I25:J25"/>
    <mergeCell ref="K25:L25"/>
    <mergeCell ref="M25:N25"/>
    <mergeCell ref="O25:P25"/>
    <mergeCell ref="Q25:R25"/>
    <mergeCell ref="S25:T25"/>
    <mergeCell ref="U25:V25"/>
    <mergeCell ref="AM25:AO25"/>
    <mergeCell ref="AP25:AT25"/>
    <mergeCell ref="AU25:AV25"/>
    <mergeCell ref="AW25:AX25"/>
    <mergeCell ref="AY25:AZ25"/>
    <mergeCell ref="BA25:BB25"/>
    <mergeCell ref="BC25:BE25"/>
    <mergeCell ref="BF25:BG25"/>
    <mergeCell ref="BH25:BJ25"/>
    <mergeCell ref="A26:C26"/>
    <mergeCell ref="D26:H26"/>
    <mergeCell ref="I26:J26"/>
    <mergeCell ref="K26:L26"/>
    <mergeCell ref="M26:N26"/>
    <mergeCell ref="O26:P26"/>
    <mergeCell ref="Q26:R26"/>
    <mergeCell ref="S26:T26"/>
    <mergeCell ref="U26:V26"/>
    <mergeCell ref="AM26:AO26"/>
    <mergeCell ref="AP26:AT26"/>
    <mergeCell ref="AU26:AV26"/>
    <mergeCell ref="AW26:AX26"/>
    <mergeCell ref="AY26:AZ26"/>
    <mergeCell ref="BA26:BB26"/>
    <mergeCell ref="BC26:BE26"/>
    <mergeCell ref="BF26:BG26"/>
    <mergeCell ref="BH26:BJ26"/>
    <mergeCell ref="A27:C27"/>
    <mergeCell ref="D27:H27"/>
    <mergeCell ref="I27:J27"/>
    <mergeCell ref="K27:L27"/>
    <mergeCell ref="M27:N27"/>
    <mergeCell ref="O27:P27"/>
    <mergeCell ref="Q27:R27"/>
    <mergeCell ref="S27:T27"/>
    <mergeCell ref="U27:V27"/>
    <mergeCell ref="AM27:AO27"/>
    <mergeCell ref="AP27:AT27"/>
    <mergeCell ref="AU27:AV27"/>
    <mergeCell ref="AW27:AX27"/>
    <mergeCell ref="AY27:AZ27"/>
    <mergeCell ref="BA27:BB27"/>
    <mergeCell ref="BC27:BE27"/>
    <mergeCell ref="BF27:BG27"/>
    <mergeCell ref="BH27:BJ27"/>
    <mergeCell ref="A28:C28"/>
    <mergeCell ref="D28:H28"/>
    <mergeCell ref="I28:J28"/>
    <mergeCell ref="K28:L28"/>
    <mergeCell ref="M28:N28"/>
    <mergeCell ref="O28:P28"/>
    <mergeCell ref="Q28:R28"/>
    <mergeCell ref="S28:T28"/>
    <mergeCell ref="U28:V28"/>
    <mergeCell ref="AM28:AO28"/>
    <mergeCell ref="AP28:AT28"/>
    <mergeCell ref="AU28:AV28"/>
    <mergeCell ref="AW28:AX28"/>
    <mergeCell ref="AY28:AZ28"/>
    <mergeCell ref="BA28:BB28"/>
    <mergeCell ref="BC28:BE28"/>
    <mergeCell ref="BF28:BG28"/>
    <mergeCell ref="BH28:BJ28"/>
    <mergeCell ref="A29:C29"/>
    <mergeCell ref="D29:H29"/>
    <mergeCell ref="I29:J29"/>
    <mergeCell ref="K29:L29"/>
    <mergeCell ref="M29:N29"/>
    <mergeCell ref="O29:P29"/>
    <mergeCell ref="Q29:R29"/>
    <mergeCell ref="S29:T29"/>
    <mergeCell ref="U29:V29"/>
    <mergeCell ref="AM29:AO29"/>
    <mergeCell ref="AP29:AT29"/>
    <mergeCell ref="AU29:AV29"/>
    <mergeCell ref="AW29:AX29"/>
    <mergeCell ref="AY29:AZ29"/>
    <mergeCell ref="BA29:BB29"/>
    <mergeCell ref="BC29:BE29"/>
    <mergeCell ref="BF29:BG29"/>
    <mergeCell ref="BH29:BJ29"/>
    <mergeCell ref="A30:C30"/>
    <mergeCell ref="D30:H30"/>
    <mergeCell ref="I30:J30"/>
    <mergeCell ref="K30:L30"/>
    <mergeCell ref="M30:N30"/>
    <mergeCell ref="O30:P30"/>
    <mergeCell ref="Q30:R30"/>
    <mergeCell ref="S30:T30"/>
    <mergeCell ref="U30:V30"/>
    <mergeCell ref="AM30:AO30"/>
    <mergeCell ref="AP30:AT30"/>
    <mergeCell ref="AU30:AV30"/>
    <mergeCell ref="AW30:AX30"/>
    <mergeCell ref="AY30:AZ30"/>
    <mergeCell ref="BA30:BB30"/>
    <mergeCell ref="BC30:BE30"/>
    <mergeCell ref="BF30:BG30"/>
    <mergeCell ref="BH30:BJ30"/>
    <mergeCell ref="A33:W33"/>
    <mergeCell ref="AM33:BK33"/>
    <mergeCell ref="A34:W34"/>
    <mergeCell ref="AM34:BK34"/>
    <mergeCell ref="A35:W35"/>
    <mergeCell ref="AM35:BK35"/>
    <mergeCell ref="A36:V36"/>
    <mergeCell ref="AM36:BK36"/>
    <mergeCell ref="A31:V32"/>
    <mergeCell ref="AM31:BK32"/>
    <mergeCell ref="A37:W38"/>
    <mergeCell ref="AM37:BK38"/>
  </mergeCells>
  <phoneticPr fontId="5"/>
  <conditionalFormatting sqref="U2">
    <cfRule type="expression" dxfId="37" priority="2">
      <formula>LEN(U2)&gt;0</formula>
    </cfRule>
  </conditionalFormatting>
  <conditionalFormatting sqref="BD2:BJ2">
    <cfRule type="expression" dxfId="36" priority="1">
      <formula>LEN(BD2)&gt;0</formula>
    </cfRule>
  </conditionalFormatting>
  <pageMargins left="0.59055118110236215" right="0.59055118110236215" top="0.98425196850393681" bottom="0.98425196850393681" header="0.51181102362204722" footer="0.51181102362204722"/>
  <pageSetup paperSize="9" fitToWidth="1" fitToHeight="1" orientation="portrait" usePrinterDefaults="1" blackAndWhite="1"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sheetPr codeName="gumma_Y3_1">
    <tabColor theme="0"/>
  </sheetPr>
  <dimension ref="A1:AX36"/>
  <sheetViews>
    <sheetView showGridLines="0" showZeros="0" tabSelected="1" view="pageBreakPreview" zoomScaleSheetLayoutView="100" workbookViewId="0">
      <selection activeCell="D3" sqref="D3"/>
    </sheetView>
  </sheetViews>
  <sheetFormatPr defaultColWidth="2.59765625" defaultRowHeight="12"/>
  <cols>
    <col min="1" max="8" width="2.59765625" style="190"/>
    <col min="9" max="44" width="2.875" style="190" customWidth="1"/>
    <col min="45" max="50" width="3.19921875" style="190" customWidth="1"/>
    <col min="51" max="16384" width="2.59765625" style="190"/>
  </cols>
  <sheetData>
    <row r="1" spans="1:50" ht="13.5" customHeight="1">
      <c r="A1" s="85" t="s">
        <v>828</v>
      </c>
    </row>
    <row r="2" spans="1:50" ht="26.1" customHeight="1">
      <c r="A2" s="149" t="s">
        <v>61</v>
      </c>
      <c r="B2" s="149"/>
      <c r="C2" s="149"/>
      <c r="D2" s="149"/>
      <c r="E2" s="149"/>
      <c r="F2" s="149"/>
      <c r="G2" s="149"/>
      <c r="H2" s="149"/>
      <c r="I2" s="149"/>
      <c r="J2" s="149"/>
      <c r="K2" s="149"/>
      <c r="L2" s="149"/>
      <c r="M2" s="149"/>
      <c r="N2" s="149"/>
      <c r="O2" s="149"/>
      <c r="P2" s="149"/>
      <c r="Q2" s="149"/>
      <c r="R2" s="149"/>
      <c r="S2" s="149"/>
      <c r="T2" s="149"/>
      <c r="U2" s="149"/>
      <c r="V2" s="149"/>
      <c r="W2" s="149"/>
      <c r="X2" s="149"/>
      <c r="Y2" s="149"/>
      <c r="Z2" s="149"/>
      <c r="AA2" s="149"/>
      <c r="AB2" s="149"/>
      <c r="AC2" s="149"/>
      <c r="AD2" s="149"/>
      <c r="AE2" s="149"/>
      <c r="AF2" s="149"/>
      <c r="AG2" s="149"/>
      <c r="AH2" s="149"/>
      <c r="AI2" s="149"/>
      <c r="AJ2" s="149"/>
      <c r="AK2" s="149"/>
      <c r="AL2" s="149"/>
      <c r="AM2" s="149"/>
      <c r="AN2" s="149"/>
      <c r="AO2" s="149"/>
      <c r="AP2" s="149"/>
      <c r="AQ2" s="149"/>
      <c r="AR2" s="149"/>
      <c r="AS2" s="231"/>
      <c r="AT2" s="231"/>
      <c r="AU2" s="231"/>
      <c r="AV2" s="231"/>
      <c r="AW2" s="231"/>
      <c r="AX2" s="231"/>
    </row>
    <row r="3" spans="1:50" ht="13.5" customHeight="1">
      <c r="AK3" s="96" t="s">
        <v>4</v>
      </c>
      <c r="AL3" s="68"/>
      <c r="AM3" s="68"/>
      <c r="AN3" s="68"/>
      <c r="AO3" s="68"/>
      <c r="AP3" s="68"/>
      <c r="AQ3" s="68"/>
      <c r="AR3" s="68"/>
    </row>
    <row r="4" spans="1:50" ht="13.5" customHeight="1">
      <c r="B4" s="119" t="str">
        <f>"渋川市長　"&amp;入力シート!C6</f>
        <v>渋川市長　星名　建市</v>
      </c>
      <c r="C4" s="119"/>
      <c r="D4" s="119"/>
      <c r="E4" s="119"/>
      <c r="F4" s="119"/>
      <c r="G4" s="119"/>
      <c r="H4" s="119"/>
      <c r="I4" s="119"/>
      <c r="J4" s="119"/>
      <c r="K4" s="160" t="s">
        <v>39</v>
      </c>
      <c r="L4" s="160"/>
    </row>
    <row r="5" spans="1:50" ht="13.5" customHeight="1"/>
    <row r="6" spans="1:50" ht="13.5" customHeight="1">
      <c r="AB6" s="220"/>
      <c r="AD6" s="222"/>
      <c r="AE6" s="222"/>
      <c r="AF6" s="223"/>
      <c r="AG6" s="223"/>
      <c r="AH6" s="223"/>
      <c r="AI6" s="223"/>
      <c r="AJ6" s="223"/>
      <c r="AK6" s="223"/>
      <c r="AL6" s="223"/>
      <c r="AM6" s="223"/>
      <c r="AN6" s="223"/>
      <c r="AO6" s="223"/>
      <c r="AP6" s="223"/>
      <c r="AQ6" s="223"/>
      <c r="AR6" s="223"/>
    </row>
    <row r="7" spans="1:50" ht="13.5" customHeight="1">
      <c r="A7" s="191" t="s">
        <v>75</v>
      </c>
      <c r="B7" s="191"/>
      <c r="C7" s="191"/>
      <c r="D7" s="119" t="str">
        <f>入力シート!C8</f>
        <v>市道○△□線道路改良工事</v>
      </c>
      <c r="E7" s="119"/>
      <c r="F7" s="119"/>
      <c r="G7" s="119"/>
      <c r="H7" s="119"/>
      <c r="I7" s="119"/>
      <c r="J7" s="119"/>
      <c r="K7" s="119"/>
      <c r="L7" s="119"/>
      <c r="M7" s="119"/>
      <c r="N7" s="119"/>
      <c r="O7" s="119"/>
      <c r="P7" s="119"/>
      <c r="Q7" s="119"/>
      <c r="R7" s="119"/>
      <c r="S7" s="119"/>
      <c r="T7" s="119"/>
      <c r="U7" s="119"/>
      <c r="V7" s="216"/>
      <c r="W7" s="216"/>
      <c r="X7" s="216"/>
      <c r="Y7" s="216"/>
      <c r="Z7" s="216"/>
      <c r="AF7" s="223"/>
      <c r="AG7" s="223"/>
      <c r="AH7" s="223"/>
      <c r="AI7" s="223"/>
      <c r="AJ7" s="223"/>
      <c r="AK7" s="223"/>
      <c r="AL7" s="223"/>
      <c r="AM7" s="223"/>
      <c r="AN7" s="223"/>
      <c r="AO7" s="223"/>
      <c r="AP7" s="223"/>
      <c r="AQ7" s="223"/>
      <c r="AR7" s="223"/>
    </row>
    <row r="8" spans="1:50" ht="13.5" customHeight="1">
      <c r="A8" s="191" t="s">
        <v>126</v>
      </c>
      <c r="B8" s="191"/>
      <c r="C8" s="191"/>
      <c r="D8" s="85" t="s">
        <v>142</v>
      </c>
      <c r="E8" s="200">
        <f>入力シート!C12</f>
        <v>46113</v>
      </c>
      <c r="F8" s="200"/>
      <c r="G8" s="200"/>
      <c r="H8" s="200"/>
      <c r="I8" s="200"/>
      <c r="J8" s="200"/>
      <c r="K8" s="200"/>
      <c r="L8" s="200"/>
      <c r="M8" s="85" t="s">
        <v>92</v>
      </c>
      <c r="N8" s="200">
        <f>入力シート!C13</f>
        <v>46381</v>
      </c>
      <c r="O8" s="200"/>
      <c r="P8" s="200"/>
      <c r="Q8" s="200"/>
      <c r="R8" s="200"/>
      <c r="S8" s="200"/>
      <c r="T8" s="200"/>
      <c r="U8" s="200"/>
      <c r="V8" s="85"/>
      <c r="W8" s="85"/>
      <c r="X8" s="85"/>
      <c r="Y8" s="85"/>
      <c r="Z8" s="85"/>
      <c r="AD8" s="191"/>
      <c r="AE8" s="191" t="s">
        <v>41</v>
      </c>
      <c r="AF8" s="224"/>
      <c r="AG8" s="225" t="str">
        <f>入力シート!C25</f>
        <v>渋川建設株式会社</v>
      </c>
      <c r="AH8" s="225"/>
      <c r="AI8" s="225"/>
      <c r="AJ8" s="225"/>
      <c r="AK8" s="225"/>
      <c r="AL8" s="225"/>
      <c r="AM8" s="225"/>
      <c r="AN8" s="225"/>
      <c r="AO8" s="225"/>
      <c r="AP8" s="225"/>
      <c r="AQ8" s="225"/>
      <c r="AR8" s="230"/>
    </row>
    <row r="9" spans="1:50" ht="13.5" customHeight="1">
      <c r="AD9" s="85"/>
      <c r="AE9" s="85"/>
      <c r="AF9" s="85"/>
      <c r="AG9" s="225" t="str">
        <f>入力シート!C26</f>
        <v>渋川　代表</v>
      </c>
      <c r="AH9" s="225"/>
      <c r="AI9" s="225"/>
      <c r="AJ9" s="225"/>
      <c r="AK9" s="225"/>
      <c r="AL9" s="225"/>
      <c r="AM9" s="225"/>
      <c r="AN9" s="225"/>
      <c r="AO9" s="225"/>
      <c r="AP9" s="225"/>
      <c r="AQ9" s="225"/>
    </row>
    <row r="10" spans="1:50" s="190" customFormat="1" ht="13.5" customHeight="1">
      <c r="AG10" s="226"/>
      <c r="AH10" s="226"/>
      <c r="AI10" s="226"/>
      <c r="AJ10" s="226"/>
      <c r="AK10" s="226"/>
      <c r="AL10" s="226"/>
      <c r="AM10" s="226"/>
      <c r="AN10" s="226"/>
      <c r="AO10" s="226"/>
      <c r="AP10" s="226"/>
    </row>
    <row r="11" spans="1:50" ht="13.5" customHeight="1">
      <c r="A11" s="192"/>
      <c r="B11" s="197"/>
      <c r="C11" s="197"/>
      <c r="D11" s="197"/>
      <c r="E11" s="197"/>
      <c r="F11" s="197"/>
      <c r="G11" s="197"/>
      <c r="H11" s="201"/>
      <c r="I11" s="206"/>
      <c r="J11" s="210"/>
      <c r="K11" s="210"/>
      <c r="L11" s="210"/>
      <c r="M11" s="212"/>
      <c r="N11" s="201" t="s">
        <v>143</v>
      </c>
      <c r="O11" s="206"/>
      <c r="P11" s="210"/>
      <c r="Q11" s="210"/>
      <c r="R11" s="210"/>
      <c r="S11" s="212"/>
      <c r="T11" s="201" t="s">
        <v>143</v>
      </c>
      <c r="U11" s="206"/>
      <c r="V11" s="210"/>
      <c r="W11" s="210"/>
      <c r="X11" s="210"/>
      <c r="Y11" s="212"/>
      <c r="Z11" s="201" t="s">
        <v>143</v>
      </c>
      <c r="AA11" s="206"/>
      <c r="AB11" s="210"/>
      <c r="AC11" s="210"/>
      <c r="AD11" s="210"/>
      <c r="AE11" s="212"/>
      <c r="AF11" s="201" t="s">
        <v>143</v>
      </c>
      <c r="AG11" s="206"/>
      <c r="AH11" s="210"/>
      <c r="AI11" s="210"/>
      <c r="AJ11" s="210"/>
      <c r="AK11" s="212"/>
      <c r="AL11" s="201" t="s">
        <v>143</v>
      </c>
      <c r="AM11" s="206"/>
      <c r="AN11" s="210"/>
      <c r="AO11" s="210"/>
      <c r="AP11" s="210"/>
      <c r="AQ11" s="212"/>
      <c r="AR11" s="201" t="s">
        <v>143</v>
      </c>
    </row>
    <row r="12" spans="1:50" ht="13.5" customHeight="1">
      <c r="A12" s="193"/>
      <c r="B12" s="85"/>
      <c r="C12" s="85"/>
      <c r="D12" s="85"/>
      <c r="E12" s="85"/>
      <c r="F12" s="85"/>
      <c r="G12" s="85"/>
      <c r="H12" s="202"/>
      <c r="I12" s="207"/>
      <c r="J12" s="211"/>
      <c r="K12" s="211"/>
      <c r="L12" s="211"/>
      <c r="M12" s="213"/>
      <c r="N12" s="214"/>
      <c r="O12" s="207"/>
      <c r="P12" s="211"/>
      <c r="Q12" s="211"/>
      <c r="R12" s="211"/>
      <c r="S12" s="213"/>
      <c r="T12" s="214"/>
      <c r="U12" s="207"/>
      <c r="V12" s="211"/>
      <c r="W12" s="211"/>
      <c r="X12" s="211"/>
      <c r="Y12" s="213"/>
      <c r="Z12" s="214"/>
      <c r="AA12" s="207"/>
      <c r="AB12" s="211"/>
      <c r="AC12" s="211"/>
      <c r="AD12" s="211"/>
      <c r="AE12" s="213"/>
      <c r="AF12" s="214"/>
      <c r="AG12" s="207"/>
      <c r="AH12" s="211"/>
      <c r="AI12" s="211"/>
      <c r="AJ12" s="211"/>
      <c r="AK12" s="213"/>
      <c r="AL12" s="214"/>
      <c r="AM12" s="207"/>
      <c r="AN12" s="211"/>
      <c r="AO12" s="211"/>
      <c r="AP12" s="211"/>
      <c r="AQ12" s="213"/>
      <c r="AR12" s="214"/>
    </row>
    <row r="13" spans="1:50" ht="13.5" customHeight="1">
      <c r="A13" s="193"/>
      <c r="B13" s="85"/>
      <c r="C13" s="85"/>
      <c r="D13" s="85"/>
      <c r="E13" s="85"/>
      <c r="F13" s="85"/>
      <c r="G13" s="85"/>
      <c r="H13" s="203"/>
      <c r="I13" s="208">
        <v>1</v>
      </c>
      <c r="J13" s="208"/>
      <c r="K13" s="208">
        <v>11</v>
      </c>
      <c r="L13" s="208"/>
      <c r="M13" s="208">
        <v>21</v>
      </c>
      <c r="N13" s="208"/>
      <c r="O13" s="208">
        <v>1</v>
      </c>
      <c r="P13" s="208"/>
      <c r="Q13" s="208">
        <v>11</v>
      </c>
      <c r="R13" s="208"/>
      <c r="S13" s="208">
        <v>21</v>
      </c>
      <c r="T13" s="208"/>
      <c r="U13" s="208">
        <v>1</v>
      </c>
      <c r="V13" s="208"/>
      <c r="W13" s="208">
        <v>11</v>
      </c>
      <c r="X13" s="208"/>
      <c r="Y13" s="208">
        <v>21</v>
      </c>
      <c r="Z13" s="208"/>
      <c r="AA13" s="208">
        <v>1</v>
      </c>
      <c r="AB13" s="208"/>
      <c r="AC13" s="208">
        <v>11</v>
      </c>
      <c r="AD13" s="208"/>
      <c r="AE13" s="208">
        <v>21</v>
      </c>
      <c r="AF13" s="208"/>
      <c r="AG13" s="208">
        <v>1</v>
      </c>
      <c r="AH13" s="208"/>
      <c r="AI13" s="208">
        <v>11</v>
      </c>
      <c r="AJ13" s="208"/>
      <c r="AK13" s="208">
        <v>21</v>
      </c>
      <c r="AL13" s="208"/>
      <c r="AM13" s="208">
        <v>1</v>
      </c>
      <c r="AN13" s="208"/>
      <c r="AO13" s="208">
        <v>11</v>
      </c>
      <c r="AP13" s="208"/>
      <c r="AQ13" s="208">
        <v>21</v>
      </c>
      <c r="AR13" s="208"/>
    </row>
    <row r="14" spans="1:50" ht="13.5" customHeight="1">
      <c r="A14" s="194"/>
      <c r="B14" s="198" t="s">
        <v>129</v>
      </c>
      <c r="C14" s="198"/>
      <c r="D14" s="198"/>
      <c r="E14" s="198"/>
      <c r="F14" s="198"/>
      <c r="G14" s="198"/>
      <c r="H14" s="204"/>
      <c r="I14" s="208"/>
      <c r="J14" s="208"/>
      <c r="K14" s="208"/>
      <c r="L14" s="208"/>
      <c r="M14" s="208"/>
      <c r="N14" s="208"/>
      <c r="O14" s="208"/>
      <c r="P14" s="208"/>
      <c r="Q14" s="208"/>
      <c r="R14" s="208"/>
      <c r="S14" s="208"/>
      <c r="T14" s="208"/>
      <c r="U14" s="208"/>
      <c r="V14" s="208"/>
      <c r="W14" s="208"/>
      <c r="X14" s="208"/>
      <c r="Y14" s="208"/>
      <c r="Z14" s="208"/>
      <c r="AA14" s="208"/>
      <c r="AB14" s="208"/>
      <c r="AC14" s="208"/>
      <c r="AD14" s="208"/>
      <c r="AE14" s="208"/>
      <c r="AF14" s="208"/>
      <c r="AG14" s="208"/>
      <c r="AH14" s="208"/>
      <c r="AI14" s="208"/>
      <c r="AJ14" s="208"/>
      <c r="AK14" s="208"/>
      <c r="AL14" s="208"/>
      <c r="AM14" s="208"/>
      <c r="AN14" s="208"/>
      <c r="AO14" s="208"/>
      <c r="AP14" s="208"/>
      <c r="AQ14" s="208"/>
      <c r="AR14" s="208"/>
    </row>
    <row r="15" spans="1:50" ht="13.5" customHeight="1">
      <c r="A15" s="195"/>
      <c r="B15" s="199"/>
      <c r="C15" s="199"/>
      <c r="D15" s="199"/>
      <c r="E15" s="199"/>
      <c r="F15" s="199"/>
      <c r="G15" s="199"/>
      <c r="H15" s="205"/>
      <c r="I15" s="209"/>
      <c r="J15" s="209"/>
      <c r="K15" s="209"/>
      <c r="L15" s="209"/>
      <c r="M15" s="209"/>
      <c r="N15" s="209"/>
      <c r="O15" s="209"/>
      <c r="P15" s="209"/>
      <c r="Q15" s="209"/>
      <c r="R15" s="209"/>
      <c r="S15" s="209"/>
      <c r="T15" s="209"/>
      <c r="U15" s="209"/>
      <c r="V15" s="209"/>
      <c r="W15" s="209"/>
      <c r="X15" s="209"/>
      <c r="Y15" s="209"/>
      <c r="Z15" s="209"/>
      <c r="AA15" s="209"/>
      <c r="AB15" s="209"/>
      <c r="AC15" s="209"/>
      <c r="AD15" s="209"/>
      <c r="AE15" s="209"/>
      <c r="AF15" s="209"/>
      <c r="AG15" s="209"/>
      <c r="AH15" s="209"/>
      <c r="AI15" s="209"/>
      <c r="AJ15" s="209"/>
      <c r="AK15" s="209"/>
      <c r="AL15" s="209"/>
      <c r="AM15" s="209"/>
      <c r="AN15" s="209"/>
      <c r="AO15" s="209"/>
      <c r="AP15" s="209"/>
      <c r="AQ15" s="209"/>
      <c r="AR15" s="209"/>
    </row>
    <row r="16" spans="1:50" ht="13.5" customHeight="1">
      <c r="A16" s="195"/>
      <c r="B16" s="199"/>
      <c r="C16" s="199"/>
      <c r="D16" s="199"/>
      <c r="E16" s="199"/>
      <c r="F16" s="199"/>
      <c r="G16" s="199"/>
      <c r="H16" s="205"/>
      <c r="I16" s="209"/>
      <c r="J16" s="209"/>
      <c r="K16" s="209"/>
      <c r="L16" s="209"/>
      <c r="M16" s="209"/>
      <c r="N16" s="209"/>
      <c r="O16" s="209"/>
      <c r="P16" s="209"/>
      <c r="Q16" s="209"/>
      <c r="R16" s="209"/>
      <c r="S16" s="209"/>
      <c r="T16" s="209"/>
      <c r="U16" s="209"/>
      <c r="V16" s="209"/>
      <c r="W16" s="209"/>
      <c r="X16" s="209"/>
      <c r="Y16" s="209"/>
      <c r="Z16" s="209"/>
      <c r="AA16" s="209"/>
      <c r="AB16" s="209"/>
      <c r="AC16" s="209"/>
      <c r="AD16" s="209"/>
      <c r="AE16" s="209"/>
      <c r="AF16" s="209"/>
      <c r="AG16" s="209"/>
      <c r="AH16" s="209"/>
      <c r="AI16" s="209"/>
      <c r="AJ16" s="209"/>
      <c r="AK16" s="209"/>
      <c r="AL16" s="209"/>
      <c r="AM16" s="209"/>
      <c r="AN16" s="209"/>
      <c r="AO16" s="209"/>
      <c r="AP16" s="209"/>
      <c r="AQ16" s="209"/>
      <c r="AR16" s="209"/>
    </row>
    <row r="17" spans="1:44" ht="13.5" customHeight="1">
      <c r="A17" s="195"/>
      <c r="B17" s="199"/>
      <c r="C17" s="199"/>
      <c r="D17" s="199"/>
      <c r="E17" s="199"/>
      <c r="F17" s="199"/>
      <c r="G17" s="199"/>
      <c r="H17" s="205"/>
      <c r="I17" s="209"/>
      <c r="J17" s="209"/>
      <c r="K17" s="209"/>
      <c r="L17" s="209"/>
      <c r="M17" s="209"/>
      <c r="N17" s="209"/>
      <c r="O17" s="209"/>
      <c r="P17" s="209"/>
      <c r="Q17" s="209"/>
      <c r="R17" s="209"/>
      <c r="S17" s="209"/>
      <c r="T17" s="209"/>
      <c r="U17" s="209"/>
      <c r="V17" s="209"/>
      <c r="W17" s="209"/>
      <c r="X17" s="209"/>
      <c r="Y17" s="209"/>
      <c r="Z17" s="209"/>
      <c r="AA17" s="209"/>
      <c r="AB17" s="209"/>
      <c r="AC17" s="209"/>
      <c r="AD17" s="209"/>
      <c r="AE17" s="209"/>
      <c r="AF17" s="209"/>
      <c r="AG17" s="209"/>
      <c r="AH17" s="209"/>
      <c r="AI17" s="209"/>
      <c r="AJ17" s="209"/>
      <c r="AK17" s="209"/>
      <c r="AL17" s="209"/>
      <c r="AM17" s="209"/>
      <c r="AN17" s="209"/>
      <c r="AO17" s="209"/>
      <c r="AP17" s="209"/>
      <c r="AQ17" s="209"/>
      <c r="AR17" s="209"/>
    </row>
    <row r="18" spans="1:44" ht="13.5" customHeight="1">
      <c r="A18" s="195"/>
      <c r="B18" s="199"/>
      <c r="C18" s="199"/>
      <c r="D18" s="199"/>
      <c r="E18" s="199"/>
      <c r="F18" s="199"/>
      <c r="G18" s="199"/>
      <c r="H18" s="205"/>
      <c r="I18" s="209"/>
      <c r="J18" s="209"/>
      <c r="K18" s="209"/>
      <c r="L18" s="209"/>
      <c r="M18" s="209"/>
      <c r="N18" s="209"/>
      <c r="O18" s="209"/>
      <c r="P18" s="209"/>
      <c r="Q18" s="209"/>
      <c r="R18" s="209"/>
      <c r="S18" s="209"/>
      <c r="T18" s="209"/>
      <c r="U18" s="209"/>
      <c r="V18" s="209"/>
      <c r="W18" s="209"/>
      <c r="X18" s="209"/>
      <c r="Y18" s="209"/>
      <c r="Z18" s="209"/>
      <c r="AA18" s="209"/>
      <c r="AB18" s="209"/>
      <c r="AC18" s="209"/>
      <c r="AD18" s="209"/>
      <c r="AE18" s="209"/>
      <c r="AF18" s="209"/>
      <c r="AG18" s="209"/>
      <c r="AH18" s="209"/>
      <c r="AI18" s="209"/>
      <c r="AJ18" s="209"/>
      <c r="AK18" s="209"/>
      <c r="AL18" s="209"/>
      <c r="AM18" s="209"/>
      <c r="AN18" s="209"/>
      <c r="AO18" s="209"/>
      <c r="AP18" s="209"/>
      <c r="AQ18" s="209"/>
      <c r="AR18" s="209"/>
    </row>
    <row r="19" spans="1:44" ht="13.5" customHeight="1">
      <c r="A19" s="195"/>
      <c r="B19" s="199"/>
      <c r="C19" s="199"/>
      <c r="D19" s="199"/>
      <c r="E19" s="199"/>
      <c r="F19" s="199"/>
      <c r="G19" s="199"/>
      <c r="H19" s="205"/>
      <c r="I19" s="209"/>
      <c r="J19" s="209"/>
      <c r="K19" s="209"/>
      <c r="L19" s="209"/>
      <c r="M19" s="209"/>
      <c r="N19" s="209"/>
      <c r="O19" s="209"/>
      <c r="P19" s="209"/>
      <c r="Q19" s="209"/>
      <c r="R19" s="209"/>
      <c r="S19" s="209"/>
      <c r="T19" s="209"/>
      <c r="U19" s="209"/>
      <c r="V19" s="209"/>
      <c r="W19" s="209"/>
      <c r="X19" s="209"/>
      <c r="Y19" s="209"/>
      <c r="Z19" s="209"/>
      <c r="AA19" s="209"/>
      <c r="AB19" s="209"/>
      <c r="AC19" s="209"/>
      <c r="AD19" s="209"/>
      <c r="AE19" s="209"/>
      <c r="AF19" s="209"/>
      <c r="AG19" s="209"/>
      <c r="AH19" s="209"/>
      <c r="AI19" s="209"/>
      <c r="AJ19" s="209"/>
      <c r="AK19" s="209"/>
      <c r="AL19" s="209"/>
      <c r="AM19" s="209"/>
      <c r="AN19" s="209"/>
      <c r="AO19" s="209"/>
      <c r="AP19" s="209"/>
      <c r="AQ19" s="209"/>
      <c r="AR19" s="209"/>
    </row>
    <row r="20" spans="1:44" ht="13.5" customHeight="1">
      <c r="A20" s="195"/>
      <c r="B20" s="199"/>
      <c r="C20" s="199"/>
      <c r="D20" s="199"/>
      <c r="E20" s="199"/>
      <c r="F20" s="199"/>
      <c r="G20" s="199"/>
      <c r="H20" s="205"/>
      <c r="I20" s="209"/>
      <c r="J20" s="209"/>
      <c r="K20" s="209"/>
      <c r="L20" s="209"/>
      <c r="M20" s="209"/>
      <c r="N20" s="209"/>
      <c r="O20" s="209"/>
      <c r="P20" s="209"/>
      <c r="Q20" s="209"/>
      <c r="R20" s="209"/>
      <c r="S20" s="209"/>
      <c r="T20" s="209"/>
      <c r="U20" s="209"/>
      <c r="V20" s="209"/>
      <c r="W20" s="209"/>
      <c r="X20" s="209"/>
      <c r="Y20" s="209"/>
      <c r="Z20" s="209"/>
      <c r="AA20" s="209"/>
      <c r="AB20" s="209"/>
      <c r="AC20" s="209"/>
      <c r="AD20" s="209"/>
      <c r="AE20" s="209"/>
      <c r="AF20" s="209"/>
      <c r="AG20" s="209"/>
      <c r="AH20" s="209"/>
      <c r="AI20" s="209"/>
      <c r="AJ20" s="209"/>
      <c r="AK20" s="209"/>
      <c r="AL20" s="209"/>
      <c r="AM20" s="209"/>
      <c r="AN20" s="209"/>
      <c r="AO20" s="209"/>
      <c r="AP20" s="209"/>
      <c r="AQ20" s="209"/>
      <c r="AR20" s="209"/>
    </row>
    <row r="21" spans="1:44" ht="13.5" customHeight="1">
      <c r="A21" s="195"/>
      <c r="B21" s="199"/>
      <c r="C21" s="199"/>
      <c r="D21" s="199"/>
      <c r="E21" s="199"/>
      <c r="F21" s="199"/>
      <c r="G21" s="199"/>
      <c r="H21" s="205"/>
      <c r="I21" s="209"/>
      <c r="J21" s="209"/>
      <c r="K21" s="209"/>
      <c r="L21" s="209"/>
      <c r="M21" s="209"/>
      <c r="N21" s="209"/>
      <c r="O21" s="209"/>
      <c r="P21" s="209"/>
      <c r="Q21" s="209"/>
      <c r="R21" s="209"/>
      <c r="S21" s="209"/>
      <c r="T21" s="209"/>
      <c r="U21" s="209"/>
      <c r="V21" s="209"/>
      <c r="W21" s="209"/>
      <c r="X21" s="209"/>
      <c r="Y21" s="209"/>
      <c r="Z21" s="209"/>
      <c r="AA21" s="209"/>
      <c r="AB21" s="209"/>
      <c r="AC21" s="209"/>
      <c r="AD21" s="209"/>
      <c r="AE21" s="209"/>
      <c r="AF21" s="209"/>
      <c r="AG21" s="209"/>
      <c r="AH21" s="209"/>
      <c r="AI21" s="209"/>
      <c r="AJ21" s="209"/>
      <c r="AK21" s="209"/>
      <c r="AL21" s="209"/>
      <c r="AM21" s="209"/>
      <c r="AN21" s="209"/>
      <c r="AO21" s="209"/>
      <c r="AP21" s="209"/>
      <c r="AQ21" s="209"/>
      <c r="AR21" s="209"/>
    </row>
    <row r="22" spans="1:44" ht="13.5" customHeight="1">
      <c r="A22" s="195"/>
      <c r="B22" s="199"/>
      <c r="C22" s="199"/>
      <c r="D22" s="199"/>
      <c r="E22" s="199"/>
      <c r="F22" s="199"/>
      <c r="G22" s="199"/>
      <c r="H22" s="205"/>
      <c r="I22" s="209"/>
      <c r="J22" s="209"/>
      <c r="K22" s="209"/>
      <c r="L22" s="209"/>
      <c r="M22" s="209"/>
      <c r="N22" s="209"/>
      <c r="O22" s="209"/>
      <c r="P22" s="209"/>
      <c r="Q22" s="209"/>
      <c r="R22" s="209"/>
      <c r="S22" s="209"/>
      <c r="T22" s="209"/>
      <c r="U22" s="209"/>
      <c r="V22" s="209"/>
      <c r="W22" s="209"/>
      <c r="X22" s="209"/>
      <c r="Y22" s="209"/>
      <c r="Z22" s="209"/>
      <c r="AA22" s="209"/>
      <c r="AB22" s="209"/>
      <c r="AC22" s="209"/>
      <c r="AD22" s="209"/>
      <c r="AE22" s="209"/>
      <c r="AF22" s="209"/>
      <c r="AG22" s="209"/>
      <c r="AH22" s="209"/>
      <c r="AI22" s="209"/>
      <c r="AJ22" s="209"/>
      <c r="AK22" s="209"/>
      <c r="AL22" s="209"/>
      <c r="AM22" s="209"/>
      <c r="AN22" s="209"/>
      <c r="AO22" s="209"/>
      <c r="AP22" s="209"/>
      <c r="AQ22" s="209"/>
      <c r="AR22" s="209"/>
    </row>
    <row r="23" spans="1:44" ht="13.5" customHeight="1">
      <c r="A23" s="195"/>
      <c r="B23" s="199"/>
      <c r="C23" s="199"/>
      <c r="D23" s="199"/>
      <c r="E23" s="199"/>
      <c r="F23" s="199"/>
      <c r="G23" s="199"/>
      <c r="H23" s="205"/>
      <c r="I23" s="209"/>
      <c r="J23" s="209"/>
      <c r="K23" s="209"/>
      <c r="L23" s="209"/>
      <c r="M23" s="209"/>
      <c r="N23" s="209"/>
      <c r="O23" s="209"/>
      <c r="P23" s="209"/>
      <c r="Q23" s="209"/>
      <c r="R23" s="209"/>
      <c r="S23" s="209"/>
      <c r="T23" s="209"/>
      <c r="U23" s="209"/>
      <c r="V23" s="209"/>
      <c r="W23" s="209"/>
      <c r="X23" s="209"/>
      <c r="Y23" s="209"/>
      <c r="Z23" s="209"/>
      <c r="AA23" s="209"/>
      <c r="AB23" s="209"/>
      <c r="AC23" s="209"/>
      <c r="AD23" s="209"/>
      <c r="AE23" s="209"/>
      <c r="AF23" s="209"/>
      <c r="AG23" s="209"/>
      <c r="AH23" s="209"/>
      <c r="AI23" s="209"/>
      <c r="AJ23" s="209"/>
      <c r="AK23" s="209"/>
      <c r="AL23" s="209"/>
      <c r="AM23" s="209"/>
      <c r="AN23" s="209"/>
      <c r="AO23" s="209"/>
      <c r="AP23" s="209"/>
      <c r="AQ23" s="209"/>
      <c r="AR23" s="209"/>
    </row>
    <row r="24" spans="1:44" ht="13.5" customHeight="1">
      <c r="A24" s="195"/>
      <c r="B24" s="199"/>
      <c r="C24" s="199"/>
      <c r="D24" s="199"/>
      <c r="E24" s="199"/>
      <c r="F24" s="199"/>
      <c r="G24" s="199"/>
      <c r="H24" s="205"/>
      <c r="I24" s="209"/>
      <c r="J24" s="209"/>
      <c r="K24" s="209"/>
      <c r="L24" s="209"/>
      <c r="M24" s="209"/>
      <c r="N24" s="209"/>
      <c r="O24" s="209"/>
      <c r="P24" s="209"/>
      <c r="Q24" s="209"/>
      <c r="R24" s="209"/>
      <c r="S24" s="209"/>
      <c r="T24" s="209"/>
      <c r="U24" s="209"/>
      <c r="V24" s="209"/>
      <c r="W24" s="209"/>
      <c r="X24" s="209"/>
      <c r="Y24" s="209"/>
      <c r="Z24" s="209"/>
      <c r="AA24" s="209"/>
      <c r="AB24" s="209"/>
      <c r="AC24" s="209"/>
      <c r="AD24" s="209"/>
      <c r="AE24" s="209"/>
      <c r="AF24" s="209"/>
      <c r="AG24" s="209"/>
      <c r="AH24" s="209"/>
      <c r="AI24" s="209"/>
      <c r="AJ24" s="209"/>
      <c r="AK24" s="209"/>
      <c r="AL24" s="209"/>
      <c r="AM24" s="209"/>
      <c r="AN24" s="209"/>
      <c r="AO24" s="209"/>
      <c r="AP24" s="209"/>
      <c r="AQ24" s="209"/>
      <c r="AR24" s="209"/>
    </row>
    <row r="25" spans="1:44" ht="13.5" customHeight="1">
      <c r="A25" s="195"/>
      <c r="B25" s="199"/>
      <c r="C25" s="199"/>
      <c r="D25" s="199"/>
      <c r="E25" s="199"/>
      <c r="F25" s="199"/>
      <c r="G25" s="199"/>
      <c r="H25" s="205"/>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209"/>
      <c r="AJ25" s="209"/>
      <c r="AK25" s="209"/>
      <c r="AL25" s="209"/>
      <c r="AM25" s="209"/>
      <c r="AN25" s="209"/>
      <c r="AO25" s="209"/>
      <c r="AP25" s="209"/>
      <c r="AQ25" s="209"/>
      <c r="AR25" s="209"/>
    </row>
    <row r="26" spans="1:44" ht="13.5" customHeight="1">
      <c r="A26" s="195"/>
      <c r="B26" s="199"/>
      <c r="C26" s="199"/>
      <c r="D26" s="199"/>
      <c r="E26" s="199"/>
      <c r="F26" s="199"/>
      <c r="G26" s="199"/>
      <c r="H26" s="205"/>
      <c r="I26" s="209"/>
      <c r="J26" s="209"/>
      <c r="K26" s="209"/>
      <c r="L26" s="209"/>
      <c r="M26" s="209"/>
      <c r="N26" s="209"/>
      <c r="O26" s="209"/>
      <c r="P26" s="209"/>
      <c r="Q26" s="209"/>
      <c r="R26" s="209"/>
      <c r="S26" s="209"/>
      <c r="T26" s="209"/>
      <c r="U26" s="209"/>
      <c r="V26" s="209"/>
      <c r="W26" s="209"/>
      <c r="X26" s="209"/>
      <c r="Y26" s="209"/>
      <c r="Z26" s="209"/>
      <c r="AA26" s="209"/>
      <c r="AB26" s="209"/>
      <c r="AC26" s="209"/>
      <c r="AD26" s="209"/>
      <c r="AE26" s="209"/>
      <c r="AF26" s="209"/>
      <c r="AG26" s="209"/>
      <c r="AH26" s="209"/>
      <c r="AI26" s="209"/>
      <c r="AJ26" s="209"/>
      <c r="AK26" s="209"/>
      <c r="AL26" s="209"/>
      <c r="AM26" s="209"/>
      <c r="AN26" s="209"/>
      <c r="AO26" s="209"/>
      <c r="AP26" s="209"/>
      <c r="AQ26" s="209"/>
      <c r="AR26" s="209"/>
    </row>
    <row r="27" spans="1:44" ht="13.5" customHeight="1">
      <c r="A27" s="195"/>
      <c r="B27" s="199"/>
      <c r="C27" s="199"/>
      <c r="D27" s="199"/>
      <c r="E27" s="199"/>
      <c r="F27" s="199"/>
      <c r="G27" s="199"/>
      <c r="H27" s="205"/>
      <c r="I27" s="209"/>
      <c r="J27" s="209"/>
      <c r="K27" s="209"/>
      <c r="L27" s="209"/>
      <c r="M27" s="209"/>
      <c r="N27" s="209"/>
      <c r="O27" s="209"/>
      <c r="P27" s="209"/>
      <c r="Q27" s="209"/>
      <c r="R27" s="209"/>
      <c r="S27" s="209"/>
      <c r="T27" s="209"/>
      <c r="U27" s="209"/>
      <c r="V27" s="209"/>
      <c r="W27" s="209"/>
      <c r="X27" s="209"/>
      <c r="Y27" s="209"/>
      <c r="Z27" s="209"/>
      <c r="AA27" s="209"/>
      <c r="AB27" s="209"/>
      <c r="AC27" s="209"/>
      <c r="AD27" s="209"/>
      <c r="AE27" s="209"/>
      <c r="AF27" s="209"/>
      <c r="AG27" s="209"/>
      <c r="AH27" s="209"/>
      <c r="AI27" s="209"/>
      <c r="AJ27" s="209"/>
      <c r="AK27" s="209"/>
      <c r="AL27" s="209"/>
      <c r="AM27" s="209"/>
      <c r="AN27" s="209"/>
      <c r="AO27" s="209"/>
      <c r="AP27" s="209"/>
      <c r="AQ27" s="209"/>
      <c r="AR27" s="209"/>
    </row>
    <row r="28" spans="1:44" ht="13.5" customHeight="1">
      <c r="A28" s="195"/>
      <c r="B28" s="199"/>
      <c r="C28" s="199"/>
      <c r="D28" s="199"/>
      <c r="E28" s="199"/>
      <c r="F28" s="199"/>
      <c r="G28" s="199"/>
      <c r="H28" s="205"/>
      <c r="I28" s="209"/>
      <c r="J28" s="209"/>
      <c r="K28" s="209"/>
      <c r="L28" s="209"/>
      <c r="M28" s="209"/>
      <c r="N28" s="209"/>
      <c r="O28" s="209"/>
      <c r="P28" s="209"/>
      <c r="Q28" s="209"/>
      <c r="R28" s="209"/>
      <c r="S28" s="209"/>
      <c r="T28" s="209"/>
      <c r="U28" s="209"/>
      <c r="V28" s="209"/>
      <c r="W28" s="209"/>
      <c r="X28" s="209"/>
      <c r="Y28" s="209"/>
      <c r="Z28" s="209"/>
      <c r="AA28" s="209"/>
      <c r="AB28" s="209"/>
      <c r="AC28" s="209"/>
      <c r="AD28" s="209"/>
      <c r="AE28" s="209"/>
      <c r="AF28" s="209"/>
      <c r="AG28" s="209"/>
      <c r="AH28" s="209"/>
      <c r="AI28" s="209"/>
      <c r="AJ28" s="209"/>
      <c r="AK28" s="209"/>
      <c r="AL28" s="209"/>
      <c r="AM28" s="209"/>
      <c r="AN28" s="209"/>
      <c r="AO28" s="209"/>
      <c r="AP28" s="209"/>
      <c r="AQ28" s="209"/>
      <c r="AR28" s="209"/>
    </row>
    <row r="29" spans="1:44" ht="13.5" customHeight="1">
      <c r="A29" s="196" t="s">
        <v>145</v>
      </c>
      <c r="B29" s="196"/>
      <c r="C29" s="196"/>
      <c r="D29" s="196"/>
      <c r="E29" s="85" t="s">
        <v>148</v>
      </c>
    </row>
    <row r="30" spans="1:44" ht="13.5" customHeight="1">
      <c r="A30" s="85"/>
      <c r="B30" s="85"/>
      <c r="C30" s="85"/>
      <c r="D30" s="85"/>
      <c r="E30" s="85" t="s">
        <v>150</v>
      </c>
    </row>
    <row r="31" spans="1:44" s="190" customFormat="1" ht="13.5" customHeight="1"/>
    <row r="32" spans="1:44" s="39" customFormat="1" ht="14.25">
      <c r="A32" s="75" t="s">
        <v>824</v>
      </c>
      <c r="B32" s="75"/>
      <c r="C32" s="75"/>
      <c r="D32" s="75"/>
      <c r="E32" s="75"/>
      <c r="F32" s="75"/>
      <c r="G32" s="75"/>
      <c r="H32" s="75"/>
      <c r="I32" s="75"/>
      <c r="J32" s="75"/>
      <c r="K32" s="75"/>
      <c r="L32" s="75"/>
      <c r="M32" s="75"/>
      <c r="N32" s="75"/>
      <c r="O32" s="75"/>
      <c r="P32" s="75"/>
      <c r="Q32" s="75"/>
      <c r="R32" s="75"/>
      <c r="S32" s="75"/>
      <c r="T32" s="75"/>
      <c r="U32" s="75"/>
      <c r="V32" s="75"/>
      <c r="W32" s="75"/>
      <c r="X32" s="75"/>
      <c r="Y32" s="75"/>
      <c r="Z32" s="75"/>
      <c r="AA32" s="75"/>
      <c r="AD32" s="190"/>
      <c r="AE32" s="190"/>
      <c r="AF32" s="190"/>
    </row>
    <row r="33" spans="1:33" s="39" customFormat="1" ht="13.5">
      <c r="A33" s="190"/>
      <c r="B33" s="190"/>
      <c r="C33" s="190"/>
      <c r="D33" s="190"/>
      <c r="E33" s="190"/>
      <c r="F33" s="190"/>
      <c r="G33" s="190"/>
      <c r="H33" s="190"/>
      <c r="I33" s="190"/>
      <c r="J33" s="190"/>
      <c r="K33" s="190"/>
      <c r="L33" s="190"/>
      <c r="M33" s="190"/>
      <c r="N33" s="190"/>
      <c r="O33" s="190"/>
      <c r="P33" s="190"/>
      <c r="Q33" s="190"/>
      <c r="R33" s="190"/>
      <c r="S33" s="190"/>
      <c r="T33" s="190"/>
      <c r="U33" s="190"/>
      <c r="V33" s="190"/>
      <c r="W33" s="190"/>
      <c r="X33" s="190"/>
      <c r="Y33" s="190"/>
      <c r="Z33" s="190"/>
      <c r="AA33" s="190"/>
      <c r="AD33" s="190"/>
      <c r="AE33" s="190"/>
      <c r="AF33" s="190"/>
    </row>
    <row r="34" spans="1:33" s="39" customFormat="1" ht="14.25">
      <c r="A34" s="46" t="s">
        <v>825</v>
      </c>
      <c r="B34" s="53"/>
      <c r="C34" s="53"/>
      <c r="D34" s="53"/>
      <c r="E34" s="53"/>
      <c r="F34" s="53"/>
      <c r="G34" s="53"/>
      <c r="H34" s="53"/>
      <c r="I34" s="53"/>
      <c r="J34" s="53"/>
      <c r="K34" s="53"/>
      <c r="L34" s="53"/>
      <c r="M34" s="53"/>
      <c r="N34" s="53"/>
      <c r="O34" s="53"/>
      <c r="P34" s="53"/>
      <c r="Q34" s="53"/>
      <c r="R34" s="53"/>
      <c r="S34" s="53"/>
      <c r="T34" s="53"/>
      <c r="U34" s="53"/>
      <c r="V34" s="217"/>
      <c r="W34" s="217"/>
      <c r="X34" s="217"/>
      <c r="Y34" s="217"/>
      <c r="Z34" s="217"/>
      <c r="AA34" s="217"/>
      <c r="AB34" s="221"/>
      <c r="AC34" s="221"/>
      <c r="AD34" s="221"/>
      <c r="AE34" s="221"/>
      <c r="AF34" s="221"/>
      <c r="AG34" s="227"/>
    </row>
    <row r="35" spans="1:33" s="39" customFormat="1" ht="14.25">
      <c r="A35" s="47" t="s">
        <v>300</v>
      </c>
      <c r="B35" s="54"/>
      <c r="C35" s="54"/>
      <c r="D35" s="54"/>
      <c r="E35" s="54"/>
      <c r="F35" s="54"/>
      <c r="G35" s="58"/>
      <c r="H35" s="58"/>
      <c r="I35" s="58"/>
      <c r="J35" s="58"/>
      <c r="K35" s="58"/>
      <c r="L35" s="58"/>
      <c r="M35" s="58"/>
      <c r="N35" s="58"/>
      <c r="O35" s="58"/>
      <c r="P35" s="58"/>
      <c r="Q35" s="58"/>
      <c r="R35" s="147" t="s">
        <v>826</v>
      </c>
      <c r="S35" s="147"/>
      <c r="T35" s="147"/>
      <c r="U35" s="147"/>
      <c r="V35" s="218"/>
      <c r="W35" s="218"/>
      <c r="X35" s="218"/>
      <c r="Y35" s="218"/>
      <c r="Z35" s="218"/>
      <c r="AA35" s="218"/>
      <c r="AB35" s="218"/>
      <c r="AC35" s="218"/>
      <c r="AD35" s="218"/>
      <c r="AE35" s="218"/>
      <c r="AF35" s="218"/>
      <c r="AG35" s="228"/>
    </row>
    <row r="36" spans="1:33" s="39" customFormat="1" ht="14.25">
      <c r="A36" s="48" t="s">
        <v>804</v>
      </c>
      <c r="B36" s="55"/>
      <c r="C36" s="55"/>
      <c r="D36" s="55"/>
      <c r="E36" s="55"/>
      <c r="F36" s="55"/>
      <c r="G36" s="59"/>
      <c r="H36" s="59"/>
      <c r="I36" s="59"/>
      <c r="J36" s="59"/>
      <c r="K36" s="59"/>
      <c r="L36" s="59"/>
      <c r="M36" s="59"/>
      <c r="N36" s="59"/>
      <c r="O36" s="59"/>
      <c r="P36" s="59"/>
      <c r="Q36" s="59"/>
      <c r="R36" s="215" t="s">
        <v>826</v>
      </c>
      <c r="S36" s="215"/>
      <c r="T36" s="215"/>
      <c r="U36" s="215"/>
      <c r="V36" s="219"/>
      <c r="W36" s="219"/>
      <c r="X36" s="219"/>
      <c r="Y36" s="219"/>
      <c r="Z36" s="219"/>
      <c r="AA36" s="219"/>
      <c r="AB36" s="219"/>
      <c r="AC36" s="219"/>
      <c r="AD36" s="219"/>
      <c r="AE36" s="219"/>
      <c r="AF36" s="219"/>
      <c r="AG36" s="229"/>
    </row>
  </sheetData>
  <mergeCells count="185">
    <mergeCell ref="A2:AR2"/>
    <mergeCell ref="AL3:AR3"/>
    <mergeCell ref="B4:J4"/>
    <mergeCell ref="K4:L4"/>
    <mergeCell ref="A7:C7"/>
    <mergeCell ref="D7:U7"/>
    <mergeCell ref="A8:C8"/>
    <mergeCell ref="E8:L8"/>
    <mergeCell ref="N8:U8"/>
    <mergeCell ref="AG8:AQ8"/>
    <mergeCell ref="AG9:AQ9"/>
    <mergeCell ref="A29:D29"/>
    <mergeCell ref="A32:AA32"/>
    <mergeCell ref="G35:Q35"/>
    <mergeCell ref="R35:U35"/>
    <mergeCell ref="V35:AG35"/>
    <mergeCell ref="G36:Q36"/>
    <mergeCell ref="R36:U36"/>
    <mergeCell ref="V36:AG36"/>
    <mergeCell ref="AF6:AR7"/>
    <mergeCell ref="H11:H12"/>
    <mergeCell ref="I11:M12"/>
    <mergeCell ref="N11:N12"/>
    <mergeCell ref="O11:S12"/>
    <mergeCell ref="T11:T12"/>
    <mergeCell ref="U11:Y12"/>
    <mergeCell ref="Z11:Z12"/>
    <mergeCell ref="AA11:AE12"/>
    <mergeCell ref="AF11:AF12"/>
    <mergeCell ref="AG11:AK12"/>
    <mergeCell ref="AL11:AL12"/>
    <mergeCell ref="AM11:AQ12"/>
    <mergeCell ref="AR11:AR12"/>
    <mergeCell ref="H13:H14"/>
    <mergeCell ref="I13:J14"/>
    <mergeCell ref="K13:L14"/>
    <mergeCell ref="M13:N14"/>
    <mergeCell ref="O13:P14"/>
    <mergeCell ref="Q13:R14"/>
    <mergeCell ref="S13:T14"/>
    <mergeCell ref="U13:V14"/>
    <mergeCell ref="W13:X14"/>
    <mergeCell ref="Y13:Z14"/>
    <mergeCell ref="AA13:AB14"/>
    <mergeCell ref="AC13:AD14"/>
    <mergeCell ref="AE13:AF14"/>
    <mergeCell ref="AG13:AH14"/>
    <mergeCell ref="AI13:AJ14"/>
    <mergeCell ref="AK13:AL14"/>
    <mergeCell ref="AM13:AN14"/>
    <mergeCell ref="AO13:AP14"/>
    <mergeCell ref="AQ13:AR14"/>
    <mergeCell ref="A15:H16"/>
    <mergeCell ref="I15:J16"/>
    <mergeCell ref="K15:L16"/>
    <mergeCell ref="M15:N16"/>
    <mergeCell ref="O15:P16"/>
    <mergeCell ref="Q15:R16"/>
    <mergeCell ref="S15:T16"/>
    <mergeCell ref="U15:V16"/>
    <mergeCell ref="W15:X16"/>
    <mergeCell ref="Y15:Z16"/>
    <mergeCell ref="AA15:AB16"/>
    <mergeCell ref="AC15:AD16"/>
    <mergeCell ref="AE15:AF16"/>
    <mergeCell ref="AG15:AH16"/>
    <mergeCell ref="AI15:AJ16"/>
    <mergeCell ref="AK15:AL16"/>
    <mergeCell ref="AM15:AN16"/>
    <mergeCell ref="AO15:AP16"/>
    <mergeCell ref="AQ15:AR16"/>
    <mergeCell ref="A17:H18"/>
    <mergeCell ref="I17:J18"/>
    <mergeCell ref="K17:L18"/>
    <mergeCell ref="M17:N18"/>
    <mergeCell ref="O17:P18"/>
    <mergeCell ref="Q17:R18"/>
    <mergeCell ref="S17:T18"/>
    <mergeCell ref="U17:V18"/>
    <mergeCell ref="W17:X18"/>
    <mergeCell ref="Y17:Z18"/>
    <mergeCell ref="AA17:AB18"/>
    <mergeCell ref="AC17:AD18"/>
    <mergeCell ref="AE17:AF18"/>
    <mergeCell ref="AG17:AH18"/>
    <mergeCell ref="AI17:AJ18"/>
    <mergeCell ref="AK17:AL18"/>
    <mergeCell ref="AM17:AN18"/>
    <mergeCell ref="AO17:AP18"/>
    <mergeCell ref="AQ17:AR18"/>
    <mergeCell ref="A19:H20"/>
    <mergeCell ref="I19:J20"/>
    <mergeCell ref="K19:L20"/>
    <mergeCell ref="M19:N20"/>
    <mergeCell ref="O19:P20"/>
    <mergeCell ref="Q19:R20"/>
    <mergeCell ref="S19:T20"/>
    <mergeCell ref="U19:V20"/>
    <mergeCell ref="W19:X20"/>
    <mergeCell ref="Y19:Z20"/>
    <mergeCell ref="AA19:AB20"/>
    <mergeCell ref="AC19:AD20"/>
    <mergeCell ref="AE19:AF20"/>
    <mergeCell ref="AG19:AH20"/>
    <mergeCell ref="AI19:AJ20"/>
    <mergeCell ref="AK19:AL20"/>
    <mergeCell ref="AM19:AN20"/>
    <mergeCell ref="AO19:AP20"/>
    <mergeCell ref="AQ19:AR20"/>
    <mergeCell ref="A21:H22"/>
    <mergeCell ref="I21:J22"/>
    <mergeCell ref="K21:L22"/>
    <mergeCell ref="M21:N22"/>
    <mergeCell ref="O21:P22"/>
    <mergeCell ref="Q21:R22"/>
    <mergeCell ref="S21:T22"/>
    <mergeCell ref="U21:V22"/>
    <mergeCell ref="W21:X22"/>
    <mergeCell ref="Y21:Z22"/>
    <mergeCell ref="AA21:AB22"/>
    <mergeCell ref="AC21:AD22"/>
    <mergeCell ref="AE21:AF22"/>
    <mergeCell ref="AG21:AH22"/>
    <mergeCell ref="AI21:AJ22"/>
    <mergeCell ref="AK21:AL22"/>
    <mergeCell ref="AM21:AN22"/>
    <mergeCell ref="AO21:AP22"/>
    <mergeCell ref="AQ21:AR22"/>
    <mergeCell ref="A23:H24"/>
    <mergeCell ref="I23:J24"/>
    <mergeCell ref="K23:L24"/>
    <mergeCell ref="M23:N24"/>
    <mergeCell ref="O23:P24"/>
    <mergeCell ref="Q23:R24"/>
    <mergeCell ref="S23:T24"/>
    <mergeCell ref="U23:V24"/>
    <mergeCell ref="W23:X24"/>
    <mergeCell ref="Y23:Z24"/>
    <mergeCell ref="AA23:AB24"/>
    <mergeCell ref="AC23:AD24"/>
    <mergeCell ref="AE23:AF24"/>
    <mergeCell ref="AG23:AH24"/>
    <mergeCell ref="AI23:AJ24"/>
    <mergeCell ref="AK23:AL24"/>
    <mergeCell ref="AM23:AN24"/>
    <mergeCell ref="AO23:AP24"/>
    <mergeCell ref="AQ23:AR24"/>
    <mergeCell ref="A25:H26"/>
    <mergeCell ref="I25:J26"/>
    <mergeCell ref="K25:L26"/>
    <mergeCell ref="M25:N26"/>
    <mergeCell ref="O25:P26"/>
    <mergeCell ref="Q25:R26"/>
    <mergeCell ref="S25:T26"/>
    <mergeCell ref="U25:V26"/>
    <mergeCell ref="W25:X26"/>
    <mergeCell ref="Y25:Z26"/>
    <mergeCell ref="AA25:AB26"/>
    <mergeCell ref="AC25:AD26"/>
    <mergeCell ref="AE25:AF26"/>
    <mergeCell ref="AG25:AH26"/>
    <mergeCell ref="AI25:AJ26"/>
    <mergeCell ref="AK25:AL26"/>
    <mergeCell ref="AM25:AN26"/>
    <mergeCell ref="AO25:AP26"/>
    <mergeCell ref="AQ25:AR26"/>
    <mergeCell ref="A27:H28"/>
    <mergeCell ref="I27:J28"/>
    <mergeCell ref="K27:L28"/>
    <mergeCell ref="M27:N28"/>
    <mergeCell ref="O27:P28"/>
    <mergeCell ref="Q27:R28"/>
    <mergeCell ref="S27:T28"/>
    <mergeCell ref="U27:V28"/>
    <mergeCell ref="W27:X28"/>
    <mergeCell ref="Y27:Z28"/>
    <mergeCell ref="AA27:AB28"/>
    <mergeCell ref="AC27:AD28"/>
    <mergeCell ref="AE27:AF28"/>
    <mergeCell ref="AG27:AH28"/>
    <mergeCell ref="AI27:AJ28"/>
    <mergeCell ref="AK27:AL28"/>
    <mergeCell ref="AM27:AN28"/>
    <mergeCell ref="AO27:AP28"/>
    <mergeCell ref="AQ27:AR28"/>
  </mergeCells>
  <phoneticPr fontId="5"/>
  <conditionalFormatting sqref="AL3:AR3">
    <cfRule type="expression" dxfId="35" priority="1">
      <formula>LEN(AL3)&gt;0</formula>
    </cfRule>
  </conditionalFormatting>
  <pageMargins left="0.59055118110236215" right="0.39370078740157477" top="0.78740157480314954" bottom="0.59055118110236215" header="0.51181102362204722" footer="0.51181102362204722"/>
  <pageSetup paperSize="9" fitToWidth="1" fitToHeight="1" orientation="landscape" usePrinterDefaults="1" blackAndWhite="1"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codeName="gumma_Y3_2">
    <tabColor theme="0"/>
  </sheetPr>
  <dimension ref="A1:AX36"/>
  <sheetViews>
    <sheetView showGridLines="0" showZeros="0" tabSelected="1" view="pageBreakPreview" zoomScaleSheetLayoutView="100" workbookViewId="0">
      <selection activeCell="D3" sqref="D3"/>
    </sheetView>
  </sheetViews>
  <sheetFormatPr defaultColWidth="2.59765625" defaultRowHeight="12"/>
  <cols>
    <col min="1" max="8" width="2.59765625" style="190"/>
    <col min="9" max="44" width="2.875" style="190" customWidth="1"/>
    <col min="45" max="50" width="3.19921875" style="190" customWidth="1"/>
    <col min="51" max="16384" width="2.59765625" style="190"/>
  </cols>
  <sheetData>
    <row r="1" spans="1:50" ht="13.5" customHeight="1">
      <c r="A1" s="85" t="s">
        <v>63</v>
      </c>
    </row>
    <row r="2" spans="1:50" ht="26.1" customHeight="1">
      <c r="A2" s="149" t="s">
        <v>35</v>
      </c>
      <c r="B2" s="149"/>
      <c r="C2" s="149"/>
      <c r="D2" s="149"/>
      <c r="E2" s="149"/>
      <c r="F2" s="149"/>
      <c r="G2" s="149"/>
      <c r="H2" s="149"/>
      <c r="I2" s="149"/>
      <c r="J2" s="149"/>
      <c r="K2" s="149"/>
      <c r="L2" s="149"/>
      <c r="M2" s="149"/>
      <c r="N2" s="149"/>
      <c r="O2" s="149"/>
      <c r="P2" s="149"/>
      <c r="Q2" s="149"/>
      <c r="R2" s="149"/>
      <c r="S2" s="149"/>
      <c r="T2" s="149"/>
      <c r="U2" s="149"/>
      <c r="V2" s="149"/>
      <c r="W2" s="149"/>
      <c r="X2" s="149"/>
      <c r="Y2" s="149"/>
      <c r="Z2" s="149"/>
      <c r="AA2" s="149"/>
      <c r="AB2" s="149"/>
      <c r="AC2" s="149"/>
      <c r="AD2" s="149"/>
      <c r="AE2" s="149"/>
      <c r="AF2" s="149"/>
      <c r="AG2" s="149"/>
      <c r="AH2" s="149"/>
      <c r="AI2" s="149"/>
      <c r="AJ2" s="149"/>
      <c r="AK2" s="149"/>
      <c r="AL2" s="149"/>
      <c r="AM2" s="149"/>
      <c r="AN2" s="149"/>
      <c r="AO2" s="149"/>
      <c r="AP2" s="149"/>
      <c r="AQ2" s="149"/>
      <c r="AR2" s="149"/>
      <c r="AS2" s="149"/>
      <c r="AT2" s="149"/>
      <c r="AU2" s="231"/>
      <c r="AV2" s="231"/>
      <c r="AW2" s="231"/>
      <c r="AX2" s="231"/>
    </row>
    <row r="3" spans="1:50" ht="13.5" customHeight="1">
      <c r="AK3" s="96" t="s">
        <v>4</v>
      </c>
      <c r="AL3" s="236"/>
      <c r="AM3" s="236"/>
      <c r="AN3" s="236"/>
      <c r="AO3" s="236"/>
      <c r="AP3" s="236"/>
      <c r="AQ3" s="236"/>
      <c r="AR3" s="236"/>
      <c r="AS3" s="148"/>
      <c r="AT3" s="148"/>
    </row>
    <row r="4" spans="1:50" ht="13.5" customHeight="1">
      <c r="B4" s="119" t="str">
        <f>"渋川市長　"&amp;入力シート!C6</f>
        <v>渋川市長　星名　建市</v>
      </c>
      <c r="C4" s="119"/>
      <c r="D4" s="119"/>
      <c r="E4" s="119"/>
      <c r="F4" s="119"/>
      <c r="G4" s="119"/>
      <c r="H4" s="119"/>
      <c r="I4" s="119"/>
      <c r="J4" s="119"/>
      <c r="K4" s="160" t="s">
        <v>39</v>
      </c>
      <c r="L4" s="160"/>
    </row>
    <row r="5" spans="1:50" ht="13.5" customHeight="1"/>
    <row r="6" spans="1:50" ht="13.5" customHeight="1">
      <c r="AB6" s="220"/>
      <c r="AD6" s="222"/>
      <c r="AE6" s="222"/>
      <c r="AF6" s="223"/>
      <c r="AG6" s="223"/>
      <c r="AH6" s="223"/>
      <c r="AI6" s="223"/>
      <c r="AJ6" s="223"/>
      <c r="AK6" s="223"/>
      <c r="AL6" s="223"/>
      <c r="AM6" s="223"/>
      <c r="AN6" s="223"/>
      <c r="AO6" s="223"/>
      <c r="AP6" s="223"/>
      <c r="AQ6" s="223"/>
      <c r="AR6" s="223"/>
      <c r="AS6" s="223"/>
      <c r="AT6" s="223"/>
    </row>
    <row r="7" spans="1:50" ht="13.5" customHeight="1">
      <c r="A7" s="191" t="s">
        <v>75</v>
      </c>
      <c r="B7" s="191"/>
      <c r="C7" s="191"/>
      <c r="D7" s="119" t="str">
        <f>入力シート!C8</f>
        <v>市道○△□線道路改良工事</v>
      </c>
      <c r="E7" s="119"/>
      <c r="F7" s="119"/>
      <c r="G7" s="119"/>
      <c r="H7" s="119"/>
      <c r="I7" s="119"/>
      <c r="J7" s="119"/>
      <c r="K7" s="119"/>
      <c r="L7" s="119"/>
      <c r="M7" s="119"/>
      <c r="N7" s="119"/>
      <c r="O7" s="119"/>
      <c r="P7" s="119"/>
      <c r="Q7" s="119"/>
      <c r="R7" s="119"/>
      <c r="S7" s="119"/>
      <c r="T7" s="119"/>
      <c r="U7" s="119"/>
      <c r="V7" s="216"/>
      <c r="W7" s="216"/>
      <c r="X7" s="216"/>
      <c r="Y7" s="216"/>
      <c r="Z7" s="216"/>
      <c r="AF7" s="223"/>
      <c r="AG7" s="223"/>
      <c r="AH7" s="223"/>
      <c r="AI7" s="223"/>
      <c r="AJ7" s="223"/>
      <c r="AK7" s="223"/>
      <c r="AL7" s="223"/>
      <c r="AM7" s="223"/>
      <c r="AN7" s="223"/>
      <c r="AO7" s="223"/>
      <c r="AP7" s="223"/>
      <c r="AQ7" s="223"/>
      <c r="AR7" s="223"/>
      <c r="AS7" s="223"/>
      <c r="AT7" s="223"/>
    </row>
    <row r="8" spans="1:50" ht="13.5" customHeight="1">
      <c r="A8" s="191" t="s">
        <v>126</v>
      </c>
      <c r="B8" s="191"/>
      <c r="C8" s="191"/>
      <c r="D8" s="85" t="s">
        <v>142</v>
      </c>
      <c r="E8" s="200">
        <f>入力シート!C12</f>
        <v>46113</v>
      </c>
      <c r="F8" s="200"/>
      <c r="G8" s="200"/>
      <c r="H8" s="200"/>
      <c r="I8" s="200"/>
      <c r="J8" s="200"/>
      <c r="K8" s="200"/>
      <c r="L8" s="200"/>
      <c r="M8" s="85" t="s">
        <v>92</v>
      </c>
      <c r="N8" s="200">
        <f>入力シート!C13</f>
        <v>46381</v>
      </c>
      <c r="O8" s="200"/>
      <c r="P8" s="200"/>
      <c r="Q8" s="200"/>
      <c r="R8" s="200"/>
      <c r="S8" s="200"/>
      <c r="T8" s="200"/>
      <c r="U8" s="200"/>
      <c r="V8" s="85"/>
      <c r="W8" s="85"/>
      <c r="X8" s="85"/>
      <c r="Y8" s="85"/>
      <c r="Z8" s="85"/>
      <c r="AD8" s="222"/>
      <c r="AE8" s="191" t="s">
        <v>41</v>
      </c>
      <c r="AF8" s="224"/>
      <c r="AG8" s="234" t="str">
        <f>入力シート!C25</f>
        <v>渋川建設株式会社</v>
      </c>
      <c r="AH8" s="234"/>
      <c r="AI8" s="234"/>
      <c r="AJ8" s="234"/>
      <c r="AK8" s="234"/>
      <c r="AL8" s="234"/>
      <c r="AM8" s="234"/>
      <c r="AN8" s="234"/>
      <c r="AO8" s="234"/>
      <c r="AP8" s="234"/>
      <c r="AQ8" s="234"/>
      <c r="AR8" s="230"/>
      <c r="AS8" s="230"/>
      <c r="AT8" s="230"/>
    </row>
    <row r="9" spans="1:50" ht="13.5" customHeight="1">
      <c r="A9" s="191" t="s">
        <v>157</v>
      </c>
      <c r="B9" s="191"/>
      <c r="C9" s="191"/>
      <c r="D9" s="85" t="s">
        <v>142</v>
      </c>
      <c r="E9" s="232"/>
      <c r="F9" s="232"/>
      <c r="G9" s="232"/>
      <c r="H9" s="232"/>
      <c r="I9" s="232"/>
      <c r="J9" s="232"/>
      <c r="K9" s="232"/>
      <c r="L9" s="232"/>
      <c r="M9" s="85" t="s">
        <v>92</v>
      </c>
      <c r="N9" s="232"/>
      <c r="O9" s="232"/>
      <c r="P9" s="232"/>
      <c r="Q9" s="232"/>
      <c r="R9" s="232"/>
      <c r="S9" s="232"/>
      <c r="T9" s="232"/>
      <c r="U9" s="232"/>
      <c r="V9" s="85"/>
      <c r="W9" s="85"/>
      <c r="X9" s="85"/>
      <c r="Y9" s="85"/>
      <c r="Z9" s="85"/>
      <c r="AD9" s="222"/>
      <c r="AE9" s="222"/>
      <c r="AF9" s="224"/>
      <c r="AG9" s="234" t="str">
        <f>入力シート!C26</f>
        <v>渋川　代表</v>
      </c>
      <c r="AH9" s="234"/>
      <c r="AI9" s="234"/>
      <c r="AJ9" s="234"/>
      <c r="AK9" s="234"/>
      <c r="AL9" s="234"/>
      <c r="AM9" s="234"/>
      <c r="AN9" s="234"/>
      <c r="AO9" s="234"/>
      <c r="AP9" s="234"/>
      <c r="AQ9" s="234"/>
      <c r="AR9" s="230"/>
      <c r="AS9" s="230"/>
      <c r="AT9" s="230"/>
    </row>
    <row r="10" spans="1:50" ht="13.5" customHeight="1"/>
    <row r="11" spans="1:50" ht="13.5" customHeight="1">
      <c r="A11" s="192"/>
      <c r="B11" s="197"/>
      <c r="C11" s="197"/>
      <c r="D11" s="197"/>
      <c r="E11" s="197"/>
      <c r="F11" s="197"/>
      <c r="G11" s="197"/>
      <c r="H11" s="201"/>
      <c r="I11" s="206"/>
      <c r="J11" s="210"/>
      <c r="K11" s="210"/>
      <c r="L11" s="210"/>
      <c r="M11" s="212"/>
      <c r="N11" s="201" t="s">
        <v>143</v>
      </c>
      <c r="O11" s="206"/>
      <c r="P11" s="210"/>
      <c r="Q11" s="210"/>
      <c r="R11" s="210"/>
      <c r="S11" s="212"/>
      <c r="T11" s="201" t="s">
        <v>143</v>
      </c>
      <c r="U11" s="206"/>
      <c r="V11" s="210"/>
      <c r="W11" s="210"/>
      <c r="X11" s="210"/>
      <c r="Y11" s="212"/>
      <c r="Z11" s="201" t="s">
        <v>143</v>
      </c>
      <c r="AA11" s="206"/>
      <c r="AB11" s="210"/>
      <c r="AC11" s="210"/>
      <c r="AD11" s="210"/>
      <c r="AE11" s="212"/>
      <c r="AF11" s="201" t="s">
        <v>143</v>
      </c>
      <c r="AG11" s="206"/>
      <c r="AH11" s="210"/>
      <c r="AI11" s="210"/>
      <c r="AJ11" s="210"/>
      <c r="AK11" s="212"/>
      <c r="AL11" s="201" t="s">
        <v>143</v>
      </c>
      <c r="AM11" s="206"/>
      <c r="AN11" s="210"/>
      <c r="AO11" s="210"/>
      <c r="AP11" s="210"/>
      <c r="AQ11" s="212"/>
      <c r="AR11" s="201" t="s">
        <v>143</v>
      </c>
      <c r="AS11" s="237"/>
      <c r="AT11" s="237"/>
    </row>
    <row r="12" spans="1:50" ht="13.5" customHeight="1">
      <c r="A12" s="193"/>
      <c r="B12" s="85"/>
      <c r="C12" s="85"/>
      <c r="D12" s="85"/>
      <c r="E12" s="85"/>
      <c r="F12" s="85"/>
      <c r="G12" s="85"/>
      <c r="H12" s="202"/>
      <c r="I12" s="207"/>
      <c r="J12" s="211"/>
      <c r="K12" s="211"/>
      <c r="L12" s="211"/>
      <c r="M12" s="213"/>
      <c r="N12" s="214"/>
      <c r="O12" s="207"/>
      <c r="P12" s="211"/>
      <c r="Q12" s="211"/>
      <c r="R12" s="211"/>
      <c r="S12" s="213"/>
      <c r="T12" s="214"/>
      <c r="U12" s="207"/>
      <c r="V12" s="211"/>
      <c r="W12" s="211"/>
      <c r="X12" s="211"/>
      <c r="Y12" s="213"/>
      <c r="Z12" s="214"/>
      <c r="AA12" s="207"/>
      <c r="AB12" s="211"/>
      <c r="AC12" s="211"/>
      <c r="AD12" s="211"/>
      <c r="AE12" s="213"/>
      <c r="AF12" s="214"/>
      <c r="AG12" s="207"/>
      <c r="AH12" s="211"/>
      <c r="AI12" s="211"/>
      <c r="AJ12" s="211"/>
      <c r="AK12" s="213"/>
      <c r="AL12" s="214"/>
      <c r="AM12" s="207"/>
      <c r="AN12" s="211"/>
      <c r="AO12" s="211"/>
      <c r="AP12" s="211"/>
      <c r="AQ12" s="213"/>
      <c r="AR12" s="214"/>
      <c r="AS12" s="237"/>
      <c r="AT12" s="237"/>
    </row>
    <row r="13" spans="1:50" ht="13.5" customHeight="1">
      <c r="A13" s="193"/>
      <c r="B13" s="85"/>
      <c r="C13" s="85"/>
      <c r="D13" s="85"/>
      <c r="E13" s="85"/>
      <c r="F13" s="85"/>
      <c r="G13" s="85"/>
      <c r="H13" s="203"/>
      <c r="I13" s="208">
        <v>1</v>
      </c>
      <c r="J13" s="208"/>
      <c r="K13" s="208">
        <v>11</v>
      </c>
      <c r="L13" s="208"/>
      <c r="M13" s="208">
        <v>21</v>
      </c>
      <c r="N13" s="208"/>
      <c r="O13" s="208">
        <v>1</v>
      </c>
      <c r="P13" s="208"/>
      <c r="Q13" s="208">
        <v>11</v>
      </c>
      <c r="R13" s="208"/>
      <c r="S13" s="208">
        <v>21</v>
      </c>
      <c r="T13" s="208"/>
      <c r="U13" s="208">
        <v>1</v>
      </c>
      <c r="V13" s="208"/>
      <c r="W13" s="208">
        <v>11</v>
      </c>
      <c r="X13" s="208"/>
      <c r="Y13" s="208">
        <v>21</v>
      </c>
      <c r="Z13" s="208"/>
      <c r="AA13" s="208">
        <v>1</v>
      </c>
      <c r="AB13" s="208"/>
      <c r="AC13" s="208">
        <v>11</v>
      </c>
      <c r="AD13" s="208"/>
      <c r="AE13" s="208">
        <v>21</v>
      </c>
      <c r="AF13" s="208"/>
      <c r="AG13" s="208">
        <v>1</v>
      </c>
      <c r="AH13" s="208"/>
      <c r="AI13" s="208">
        <v>11</v>
      </c>
      <c r="AJ13" s="208"/>
      <c r="AK13" s="208">
        <v>21</v>
      </c>
      <c r="AL13" s="208"/>
      <c r="AM13" s="208">
        <v>1</v>
      </c>
      <c r="AN13" s="208"/>
      <c r="AO13" s="208">
        <v>11</v>
      </c>
      <c r="AP13" s="208"/>
      <c r="AQ13" s="208">
        <v>21</v>
      </c>
      <c r="AR13" s="208"/>
      <c r="AS13" s="238"/>
      <c r="AT13" s="238"/>
    </row>
    <row r="14" spans="1:50" ht="13.5" customHeight="1">
      <c r="A14" s="194"/>
      <c r="B14" s="198" t="s">
        <v>129</v>
      </c>
      <c r="C14" s="198"/>
      <c r="D14" s="198"/>
      <c r="E14" s="198"/>
      <c r="F14" s="198"/>
      <c r="G14" s="198"/>
      <c r="H14" s="204"/>
      <c r="I14" s="208"/>
      <c r="J14" s="208"/>
      <c r="K14" s="208"/>
      <c r="L14" s="208"/>
      <c r="M14" s="208"/>
      <c r="N14" s="208"/>
      <c r="O14" s="208"/>
      <c r="P14" s="208"/>
      <c r="Q14" s="208"/>
      <c r="R14" s="208"/>
      <c r="S14" s="208"/>
      <c r="T14" s="208"/>
      <c r="U14" s="208"/>
      <c r="V14" s="208"/>
      <c r="W14" s="208"/>
      <c r="X14" s="208"/>
      <c r="Y14" s="208"/>
      <c r="Z14" s="208"/>
      <c r="AA14" s="208"/>
      <c r="AB14" s="208"/>
      <c r="AC14" s="208"/>
      <c r="AD14" s="208"/>
      <c r="AE14" s="208"/>
      <c r="AF14" s="208"/>
      <c r="AG14" s="208"/>
      <c r="AH14" s="208"/>
      <c r="AI14" s="208"/>
      <c r="AJ14" s="208"/>
      <c r="AK14" s="208"/>
      <c r="AL14" s="208"/>
      <c r="AM14" s="208"/>
      <c r="AN14" s="208"/>
      <c r="AO14" s="208"/>
      <c r="AP14" s="208"/>
      <c r="AQ14" s="208"/>
      <c r="AR14" s="208"/>
      <c r="AS14" s="238"/>
      <c r="AT14" s="238"/>
    </row>
    <row r="15" spans="1:50" ht="13.5" customHeight="1">
      <c r="A15" s="195"/>
      <c r="B15" s="199"/>
      <c r="C15" s="199"/>
      <c r="D15" s="199"/>
      <c r="E15" s="199"/>
      <c r="F15" s="199"/>
      <c r="G15" s="199"/>
      <c r="H15" s="205"/>
      <c r="I15" s="209"/>
      <c r="J15" s="209"/>
      <c r="K15" s="209"/>
      <c r="L15" s="209"/>
      <c r="M15" s="209"/>
      <c r="N15" s="209"/>
      <c r="O15" s="209"/>
      <c r="P15" s="209"/>
      <c r="Q15" s="209"/>
      <c r="R15" s="209"/>
      <c r="S15" s="209"/>
      <c r="T15" s="209"/>
      <c r="U15" s="209"/>
      <c r="V15" s="209"/>
      <c r="W15" s="209"/>
      <c r="X15" s="209"/>
      <c r="Y15" s="209"/>
      <c r="Z15" s="209"/>
      <c r="AA15" s="209"/>
      <c r="AB15" s="209"/>
      <c r="AC15" s="209"/>
      <c r="AD15" s="209"/>
      <c r="AE15" s="209"/>
      <c r="AF15" s="209"/>
      <c r="AG15" s="209"/>
      <c r="AH15" s="209"/>
      <c r="AI15" s="209"/>
      <c r="AJ15" s="209"/>
      <c r="AK15" s="209"/>
      <c r="AL15" s="209"/>
      <c r="AM15" s="209"/>
      <c r="AN15" s="209"/>
      <c r="AO15" s="209"/>
      <c r="AP15" s="209"/>
      <c r="AQ15" s="209"/>
      <c r="AR15" s="209"/>
      <c r="AS15" s="239"/>
      <c r="AT15" s="239"/>
    </row>
    <row r="16" spans="1:50" ht="13.5" customHeight="1">
      <c r="A16" s="195"/>
      <c r="B16" s="199"/>
      <c r="C16" s="199"/>
      <c r="D16" s="199"/>
      <c r="E16" s="199"/>
      <c r="F16" s="199"/>
      <c r="G16" s="199"/>
      <c r="H16" s="205"/>
      <c r="I16" s="209"/>
      <c r="J16" s="209"/>
      <c r="K16" s="209"/>
      <c r="L16" s="209"/>
      <c r="M16" s="209"/>
      <c r="N16" s="209"/>
      <c r="O16" s="209"/>
      <c r="P16" s="209"/>
      <c r="Q16" s="209"/>
      <c r="R16" s="209"/>
      <c r="S16" s="209"/>
      <c r="T16" s="209"/>
      <c r="U16" s="209"/>
      <c r="V16" s="209"/>
      <c r="W16" s="209"/>
      <c r="X16" s="209"/>
      <c r="Y16" s="209"/>
      <c r="Z16" s="209"/>
      <c r="AA16" s="209"/>
      <c r="AB16" s="209"/>
      <c r="AC16" s="209"/>
      <c r="AD16" s="209"/>
      <c r="AE16" s="209"/>
      <c r="AF16" s="209"/>
      <c r="AG16" s="209"/>
      <c r="AH16" s="209"/>
      <c r="AI16" s="209"/>
      <c r="AJ16" s="209"/>
      <c r="AK16" s="209"/>
      <c r="AL16" s="209"/>
      <c r="AM16" s="209"/>
      <c r="AN16" s="209"/>
      <c r="AO16" s="209"/>
      <c r="AP16" s="209"/>
      <c r="AQ16" s="209"/>
      <c r="AR16" s="209"/>
      <c r="AS16" s="239"/>
      <c r="AT16" s="239"/>
    </row>
    <row r="17" spans="1:46" ht="13.5" customHeight="1">
      <c r="A17" s="195"/>
      <c r="B17" s="199"/>
      <c r="C17" s="199"/>
      <c r="D17" s="199"/>
      <c r="E17" s="199"/>
      <c r="F17" s="199"/>
      <c r="G17" s="199"/>
      <c r="H17" s="205"/>
      <c r="I17" s="209"/>
      <c r="J17" s="209"/>
      <c r="K17" s="209"/>
      <c r="L17" s="209"/>
      <c r="M17" s="209"/>
      <c r="N17" s="209"/>
      <c r="O17" s="209"/>
      <c r="P17" s="209"/>
      <c r="Q17" s="209"/>
      <c r="R17" s="209"/>
      <c r="S17" s="209"/>
      <c r="T17" s="209"/>
      <c r="U17" s="209"/>
      <c r="V17" s="209"/>
      <c r="W17" s="209"/>
      <c r="X17" s="209"/>
      <c r="Y17" s="209"/>
      <c r="Z17" s="209"/>
      <c r="AA17" s="209"/>
      <c r="AB17" s="209"/>
      <c r="AC17" s="209"/>
      <c r="AD17" s="209"/>
      <c r="AE17" s="209"/>
      <c r="AF17" s="209"/>
      <c r="AG17" s="209"/>
      <c r="AH17" s="209"/>
      <c r="AI17" s="209"/>
      <c r="AJ17" s="209"/>
      <c r="AK17" s="209"/>
      <c r="AL17" s="209"/>
      <c r="AM17" s="209"/>
      <c r="AN17" s="209"/>
      <c r="AO17" s="209"/>
      <c r="AP17" s="209"/>
      <c r="AQ17" s="209"/>
      <c r="AR17" s="209"/>
      <c r="AS17" s="239"/>
      <c r="AT17" s="239"/>
    </row>
    <row r="18" spans="1:46" ht="13.5" customHeight="1">
      <c r="A18" s="195"/>
      <c r="B18" s="199"/>
      <c r="C18" s="199"/>
      <c r="D18" s="199"/>
      <c r="E18" s="199"/>
      <c r="F18" s="199"/>
      <c r="G18" s="199"/>
      <c r="H18" s="205"/>
      <c r="I18" s="209"/>
      <c r="J18" s="209"/>
      <c r="K18" s="209"/>
      <c r="L18" s="209"/>
      <c r="M18" s="209"/>
      <c r="N18" s="209"/>
      <c r="O18" s="209"/>
      <c r="P18" s="209"/>
      <c r="Q18" s="209"/>
      <c r="R18" s="209"/>
      <c r="S18" s="209"/>
      <c r="T18" s="209"/>
      <c r="U18" s="209"/>
      <c r="V18" s="209"/>
      <c r="W18" s="209"/>
      <c r="X18" s="209"/>
      <c r="Y18" s="209"/>
      <c r="Z18" s="209"/>
      <c r="AA18" s="209"/>
      <c r="AB18" s="209"/>
      <c r="AC18" s="209"/>
      <c r="AD18" s="209"/>
      <c r="AE18" s="209"/>
      <c r="AF18" s="209"/>
      <c r="AG18" s="209"/>
      <c r="AH18" s="209"/>
      <c r="AI18" s="209"/>
      <c r="AJ18" s="209"/>
      <c r="AK18" s="209"/>
      <c r="AL18" s="209"/>
      <c r="AM18" s="209"/>
      <c r="AN18" s="209"/>
      <c r="AO18" s="209"/>
      <c r="AP18" s="209"/>
      <c r="AQ18" s="209"/>
      <c r="AR18" s="209"/>
      <c r="AS18" s="239"/>
      <c r="AT18" s="239"/>
    </row>
    <row r="19" spans="1:46" ht="13.5" customHeight="1">
      <c r="A19" s="195"/>
      <c r="B19" s="199"/>
      <c r="C19" s="199"/>
      <c r="D19" s="199"/>
      <c r="E19" s="199"/>
      <c r="F19" s="199"/>
      <c r="G19" s="199"/>
      <c r="H19" s="205"/>
      <c r="I19" s="209"/>
      <c r="J19" s="209"/>
      <c r="K19" s="209"/>
      <c r="L19" s="209"/>
      <c r="M19" s="209"/>
      <c r="N19" s="209"/>
      <c r="O19" s="209"/>
      <c r="P19" s="209"/>
      <c r="Q19" s="209"/>
      <c r="R19" s="209"/>
      <c r="S19" s="209"/>
      <c r="T19" s="209"/>
      <c r="U19" s="209"/>
      <c r="V19" s="209"/>
      <c r="W19" s="209"/>
      <c r="X19" s="209"/>
      <c r="Y19" s="209"/>
      <c r="Z19" s="209"/>
      <c r="AA19" s="209"/>
      <c r="AB19" s="209"/>
      <c r="AC19" s="209"/>
      <c r="AD19" s="209"/>
      <c r="AE19" s="209"/>
      <c r="AF19" s="209"/>
      <c r="AG19" s="209"/>
      <c r="AH19" s="209"/>
      <c r="AI19" s="209"/>
      <c r="AJ19" s="209"/>
      <c r="AK19" s="209"/>
      <c r="AL19" s="209"/>
      <c r="AM19" s="209"/>
      <c r="AN19" s="209"/>
      <c r="AO19" s="209"/>
      <c r="AP19" s="209"/>
      <c r="AQ19" s="209"/>
      <c r="AR19" s="209"/>
      <c r="AS19" s="239"/>
      <c r="AT19" s="239"/>
    </row>
    <row r="20" spans="1:46" ht="13.5" customHeight="1">
      <c r="A20" s="195"/>
      <c r="B20" s="199"/>
      <c r="C20" s="199"/>
      <c r="D20" s="199"/>
      <c r="E20" s="199"/>
      <c r="F20" s="199"/>
      <c r="G20" s="199"/>
      <c r="H20" s="205"/>
      <c r="I20" s="209"/>
      <c r="J20" s="209"/>
      <c r="K20" s="209"/>
      <c r="L20" s="209"/>
      <c r="M20" s="209"/>
      <c r="N20" s="209"/>
      <c r="O20" s="209"/>
      <c r="P20" s="209"/>
      <c r="Q20" s="209"/>
      <c r="R20" s="209"/>
      <c r="S20" s="209"/>
      <c r="T20" s="209"/>
      <c r="U20" s="209"/>
      <c r="V20" s="209"/>
      <c r="W20" s="209"/>
      <c r="X20" s="209"/>
      <c r="Y20" s="209"/>
      <c r="Z20" s="209"/>
      <c r="AA20" s="209"/>
      <c r="AB20" s="209"/>
      <c r="AC20" s="209"/>
      <c r="AD20" s="209"/>
      <c r="AE20" s="209"/>
      <c r="AF20" s="209"/>
      <c r="AG20" s="209"/>
      <c r="AH20" s="209"/>
      <c r="AI20" s="209"/>
      <c r="AJ20" s="209"/>
      <c r="AK20" s="209"/>
      <c r="AL20" s="209"/>
      <c r="AM20" s="209"/>
      <c r="AN20" s="209"/>
      <c r="AO20" s="209"/>
      <c r="AP20" s="209"/>
      <c r="AQ20" s="209"/>
      <c r="AR20" s="209"/>
      <c r="AS20" s="239"/>
      <c r="AT20" s="239"/>
    </row>
    <row r="21" spans="1:46" ht="13.5" customHeight="1">
      <c r="A21" s="195"/>
      <c r="B21" s="199"/>
      <c r="C21" s="199"/>
      <c r="D21" s="199"/>
      <c r="E21" s="199"/>
      <c r="F21" s="199"/>
      <c r="G21" s="199"/>
      <c r="H21" s="205"/>
      <c r="I21" s="209"/>
      <c r="J21" s="209"/>
      <c r="K21" s="209"/>
      <c r="L21" s="209"/>
      <c r="M21" s="209"/>
      <c r="N21" s="209"/>
      <c r="O21" s="209"/>
      <c r="P21" s="209"/>
      <c r="Q21" s="209"/>
      <c r="R21" s="209"/>
      <c r="S21" s="209"/>
      <c r="T21" s="209"/>
      <c r="U21" s="209"/>
      <c r="V21" s="209"/>
      <c r="W21" s="209"/>
      <c r="X21" s="209"/>
      <c r="Y21" s="209"/>
      <c r="Z21" s="209"/>
      <c r="AA21" s="209"/>
      <c r="AB21" s="209"/>
      <c r="AC21" s="209"/>
      <c r="AD21" s="209"/>
      <c r="AE21" s="209"/>
      <c r="AF21" s="209"/>
      <c r="AG21" s="209"/>
      <c r="AH21" s="209"/>
      <c r="AI21" s="209"/>
      <c r="AJ21" s="209"/>
      <c r="AK21" s="209"/>
      <c r="AL21" s="209"/>
      <c r="AM21" s="209"/>
      <c r="AN21" s="209"/>
      <c r="AO21" s="209"/>
      <c r="AP21" s="209"/>
      <c r="AQ21" s="209"/>
      <c r="AR21" s="209"/>
      <c r="AS21" s="239"/>
      <c r="AT21" s="239"/>
    </row>
    <row r="22" spans="1:46" ht="13.5" customHeight="1">
      <c r="A22" s="195"/>
      <c r="B22" s="199"/>
      <c r="C22" s="199"/>
      <c r="D22" s="199"/>
      <c r="E22" s="199"/>
      <c r="F22" s="199"/>
      <c r="G22" s="199"/>
      <c r="H22" s="205"/>
      <c r="I22" s="209"/>
      <c r="J22" s="209"/>
      <c r="K22" s="209"/>
      <c r="L22" s="209"/>
      <c r="M22" s="209"/>
      <c r="N22" s="209"/>
      <c r="O22" s="209"/>
      <c r="P22" s="209"/>
      <c r="Q22" s="209"/>
      <c r="R22" s="209"/>
      <c r="S22" s="209"/>
      <c r="T22" s="209"/>
      <c r="U22" s="209"/>
      <c r="V22" s="209"/>
      <c r="W22" s="209"/>
      <c r="X22" s="209"/>
      <c r="Y22" s="209"/>
      <c r="Z22" s="209"/>
      <c r="AA22" s="209"/>
      <c r="AB22" s="209"/>
      <c r="AC22" s="209"/>
      <c r="AD22" s="209"/>
      <c r="AE22" s="209"/>
      <c r="AF22" s="209"/>
      <c r="AG22" s="209"/>
      <c r="AH22" s="209"/>
      <c r="AI22" s="209"/>
      <c r="AJ22" s="209"/>
      <c r="AK22" s="209"/>
      <c r="AL22" s="209"/>
      <c r="AM22" s="209"/>
      <c r="AN22" s="209"/>
      <c r="AO22" s="209"/>
      <c r="AP22" s="209"/>
      <c r="AQ22" s="209"/>
      <c r="AR22" s="209"/>
      <c r="AS22" s="239"/>
      <c r="AT22" s="239"/>
    </row>
    <row r="23" spans="1:46" ht="13.5" customHeight="1">
      <c r="A23" s="195"/>
      <c r="B23" s="199"/>
      <c r="C23" s="199"/>
      <c r="D23" s="199"/>
      <c r="E23" s="199"/>
      <c r="F23" s="199"/>
      <c r="G23" s="199"/>
      <c r="H23" s="205"/>
      <c r="I23" s="209"/>
      <c r="J23" s="209"/>
      <c r="K23" s="209"/>
      <c r="L23" s="209"/>
      <c r="M23" s="209"/>
      <c r="N23" s="209"/>
      <c r="O23" s="209"/>
      <c r="P23" s="209"/>
      <c r="Q23" s="209"/>
      <c r="R23" s="209"/>
      <c r="S23" s="209"/>
      <c r="T23" s="209"/>
      <c r="U23" s="209"/>
      <c r="V23" s="209"/>
      <c r="W23" s="209"/>
      <c r="X23" s="209"/>
      <c r="Y23" s="209"/>
      <c r="Z23" s="209"/>
      <c r="AA23" s="209"/>
      <c r="AB23" s="209"/>
      <c r="AC23" s="209"/>
      <c r="AD23" s="209"/>
      <c r="AE23" s="209"/>
      <c r="AF23" s="209"/>
      <c r="AG23" s="209"/>
      <c r="AH23" s="209"/>
      <c r="AI23" s="209"/>
      <c r="AJ23" s="209"/>
      <c r="AK23" s="209"/>
      <c r="AL23" s="209"/>
      <c r="AM23" s="209"/>
      <c r="AN23" s="209"/>
      <c r="AO23" s="209"/>
      <c r="AP23" s="209"/>
      <c r="AQ23" s="209"/>
      <c r="AR23" s="209"/>
      <c r="AS23" s="239"/>
      <c r="AT23" s="239"/>
    </row>
    <row r="24" spans="1:46" ht="13.5" customHeight="1">
      <c r="A24" s="195"/>
      <c r="B24" s="199"/>
      <c r="C24" s="199"/>
      <c r="D24" s="199"/>
      <c r="E24" s="199"/>
      <c r="F24" s="199"/>
      <c r="G24" s="199"/>
      <c r="H24" s="205"/>
      <c r="I24" s="209"/>
      <c r="J24" s="209"/>
      <c r="K24" s="209"/>
      <c r="L24" s="209"/>
      <c r="M24" s="209"/>
      <c r="N24" s="209"/>
      <c r="O24" s="209"/>
      <c r="P24" s="209"/>
      <c r="Q24" s="209"/>
      <c r="R24" s="209"/>
      <c r="S24" s="209"/>
      <c r="T24" s="209"/>
      <c r="U24" s="209"/>
      <c r="V24" s="209"/>
      <c r="W24" s="209"/>
      <c r="X24" s="209"/>
      <c r="Y24" s="209"/>
      <c r="Z24" s="209"/>
      <c r="AA24" s="209"/>
      <c r="AB24" s="209"/>
      <c r="AC24" s="209"/>
      <c r="AD24" s="209"/>
      <c r="AE24" s="209"/>
      <c r="AF24" s="209"/>
      <c r="AG24" s="209"/>
      <c r="AH24" s="209"/>
      <c r="AI24" s="209"/>
      <c r="AJ24" s="209"/>
      <c r="AK24" s="209"/>
      <c r="AL24" s="209"/>
      <c r="AM24" s="209"/>
      <c r="AN24" s="209"/>
      <c r="AO24" s="209"/>
      <c r="AP24" s="209"/>
      <c r="AQ24" s="209"/>
      <c r="AR24" s="209"/>
      <c r="AS24" s="239"/>
      <c r="AT24" s="239"/>
    </row>
    <row r="25" spans="1:46" ht="13.5" customHeight="1">
      <c r="A25" s="195"/>
      <c r="B25" s="199"/>
      <c r="C25" s="199"/>
      <c r="D25" s="199"/>
      <c r="E25" s="199"/>
      <c r="F25" s="199"/>
      <c r="G25" s="199"/>
      <c r="H25" s="205"/>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209"/>
      <c r="AJ25" s="209"/>
      <c r="AK25" s="209"/>
      <c r="AL25" s="209"/>
      <c r="AM25" s="209"/>
      <c r="AN25" s="209"/>
      <c r="AO25" s="209"/>
      <c r="AP25" s="209"/>
      <c r="AQ25" s="209"/>
      <c r="AR25" s="209"/>
      <c r="AS25" s="239"/>
      <c r="AT25" s="239"/>
    </row>
    <row r="26" spans="1:46" ht="13.5" customHeight="1">
      <c r="A26" s="195"/>
      <c r="B26" s="199"/>
      <c r="C26" s="199"/>
      <c r="D26" s="199"/>
      <c r="E26" s="199"/>
      <c r="F26" s="199"/>
      <c r="G26" s="199"/>
      <c r="H26" s="205"/>
      <c r="I26" s="209"/>
      <c r="J26" s="209"/>
      <c r="K26" s="209"/>
      <c r="L26" s="209"/>
      <c r="M26" s="209"/>
      <c r="N26" s="209"/>
      <c r="O26" s="209"/>
      <c r="P26" s="209"/>
      <c r="Q26" s="209"/>
      <c r="R26" s="209"/>
      <c r="S26" s="209"/>
      <c r="T26" s="209"/>
      <c r="U26" s="209"/>
      <c r="V26" s="209"/>
      <c r="W26" s="209"/>
      <c r="X26" s="209"/>
      <c r="Y26" s="209"/>
      <c r="Z26" s="209"/>
      <c r="AA26" s="209"/>
      <c r="AB26" s="209"/>
      <c r="AC26" s="209"/>
      <c r="AD26" s="209"/>
      <c r="AE26" s="209"/>
      <c r="AF26" s="209"/>
      <c r="AG26" s="209"/>
      <c r="AH26" s="209"/>
      <c r="AI26" s="209"/>
      <c r="AJ26" s="209"/>
      <c r="AK26" s="209"/>
      <c r="AL26" s="209"/>
      <c r="AM26" s="209"/>
      <c r="AN26" s="209"/>
      <c r="AO26" s="209"/>
      <c r="AP26" s="209"/>
      <c r="AQ26" s="209"/>
      <c r="AR26" s="209"/>
      <c r="AS26" s="239"/>
      <c r="AT26" s="239"/>
    </row>
    <row r="27" spans="1:46" ht="13.5" customHeight="1">
      <c r="A27" s="195"/>
      <c r="B27" s="199"/>
      <c r="C27" s="199"/>
      <c r="D27" s="199"/>
      <c r="E27" s="199"/>
      <c r="F27" s="199"/>
      <c r="G27" s="199"/>
      <c r="H27" s="205"/>
      <c r="I27" s="209"/>
      <c r="J27" s="209"/>
      <c r="K27" s="209"/>
      <c r="L27" s="209"/>
      <c r="M27" s="209"/>
      <c r="N27" s="209"/>
      <c r="O27" s="209"/>
      <c r="P27" s="209"/>
      <c r="Q27" s="209"/>
      <c r="R27" s="209"/>
      <c r="S27" s="209"/>
      <c r="T27" s="209"/>
      <c r="U27" s="209"/>
      <c r="V27" s="209"/>
      <c r="W27" s="209"/>
      <c r="X27" s="209"/>
      <c r="Y27" s="209"/>
      <c r="Z27" s="209"/>
      <c r="AA27" s="209"/>
      <c r="AB27" s="209"/>
      <c r="AC27" s="209"/>
      <c r="AD27" s="209"/>
      <c r="AE27" s="209"/>
      <c r="AF27" s="209"/>
      <c r="AG27" s="209"/>
      <c r="AH27" s="209"/>
      <c r="AI27" s="209"/>
      <c r="AJ27" s="209"/>
      <c r="AK27" s="209"/>
      <c r="AL27" s="209"/>
      <c r="AM27" s="209"/>
      <c r="AN27" s="209"/>
      <c r="AO27" s="209"/>
      <c r="AP27" s="209"/>
      <c r="AQ27" s="209"/>
      <c r="AR27" s="209"/>
      <c r="AS27" s="239"/>
      <c r="AT27" s="239"/>
    </row>
    <row r="28" spans="1:46" ht="13.5" customHeight="1">
      <c r="A28" s="195"/>
      <c r="B28" s="199"/>
      <c r="C28" s="199"/>
      <c r="D28" s="199"/>
      <c r="E28" s="199"/>
      <c r="F28" s="199"/>
      <c r="G28" s="199"/>
      <c r="H28" s="205"/>
      <c r="I28" s="209"/>
      <c r="J28" s="209"/>
      <c r="K28" s="209"/>
      <c r="L28" s="209"/>
      <c r="M28" s="209"/>
      <c r="N28" s="209"/>
      <c r="O28" s="209"/>
      <c r="P28" s="209"/>
      <c r="Q28" s="209"/>
      <c r="R28" s="209"/>
      <c r="S28" s="209"/>
      <c r="T28" s="209"/>
      <c r="U28" s="209"/>
      <c r="V28" s="209"/>
      <c r="W28" s="209"/>
      <c r="X28" s="209"/>
      <c r="Y28" s="209"/>
      <c r="Z28" s="209"/>
      <c r="AA28" s="209"/>
      <c r="AB28" s="209"/>
      <c r="AC28" s="209"/>
      <c r="AD28" s="209"/>
      <c r="AE28" s="209"/>
      <c r="AF28" s="209"/>
      <c r="AG28" s="209"/>
      <c r="AH28" s="209"/>
      <c r="AI28" s="209"/>
      <c r="AJ28" s="209"/>
      <c r="AK28" s="209"/>
      <c r="AL28" s="209"/>
      <c r="AM28" s="209"/>
      <c r="AN28" s="209"/>
      <c r="AO28" s="209"/>
      <c r="AP28" s="209"/>
      <c r="AQ28" s="209"/>
      <c r="AR28" s="209"/>
      <c r="AS28" s="239"/>
      <c r="AT28" s="239"/>
    </row>
    <row r="29" spans="1:46" ht="13.5" customHeight="1">
      <c r="A29" s="196" t="s">
        <v>145</v>
      </c>
      <c r="B29" s="196"/>
      <c r="C29" s="196"/>
      <c r="D29" s="196"/>
      <c r="E29" s="85" t="s">
        <v>148</v>
      </c>
      <c r="F29" s="85"/>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5"/>
    </row>
    <row r="30" spans="1:46" ht="13.5" customHeight="1">
      <c r="A30" s="85"/>
      <c r="B30" s="85"/>
      <c r="C30" s="85"/>
      <c r="D30" s="85"/>
      <c r="E30" s="85" t="s">
        <v>159</v>
      </c>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row>
    <row r="31" spans="1:46" s="190" customFormat="1" ht="13.5" customHeight="1">
      <c r="A31" s="85"/>
      <c r="B31" s="85"/>
      <c r="C31" s="85"/>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row>
    <row r="32" spans="1:46" s="39" customFormat="1" ht="14.25">
      <c r="A32" s="75" t="s">
        <v>824</v>
      </c>
      <c r="B32" s="75"/>
      <c r="C32" s="75"/>
      <c r="D32" s="75"/>
      <c r="E32" s="75"/>
      <c r="F32" s="75"/>
      <c r="G32" s="75"/>
      <c r="H32" s="75"/>
      <c r="I32" s="75"/>
      <c r="J32" s="75"/>
      <c r="K32" s="75"/>
      <c r="L32" s="75"/>
      <c r="M32" s="75"/>
      <c r="N32" s="75"/>
      <c r="O32" s="75"/>
      <c r="P32" s="75"/>
      <c r="Q32" s="75"/>
      <c r="R32" s="75"/>
      <c r="S32" s="75"/>
      <c r="T32" s="75"/>
      <c r="U32" s="75"/>
      <c r="V32" s="75"/>
      <c r="W32" s="75"/>
      <c r="X32" s="75"/>
      <c r="Y32" s="75"/>
      <c r="Z32" s="75"/>
      <c r="AA32" s="75"/>
      <c r="AB32" s="43"/>
      <c r="AC32" s="43"/>
      <c r="AD32" s="43"/>
      <c r="AE32" s="43"/>
      <c r="AF32" s="43"/>
      <c r="AG32" s="43"/>
    </row>
    <row r="33" spans="1:33" s="39" customFormat="1" ht="14.25">
      <c r="A33" s="85"/>
      <c r="B33" s="85"/>
      <c r="C33" s="85"/>
      <c r="D33" s="85"/>
      <c r="E33" s="85"/>
      <c r="F33" s="85"/>
      <c r="G33" s="85"/>
      <c r="H33" s="85"/>
      <c r="I33" s="85"/>
      <c r="J33" s="85"/>
      <c r="K33" s="85"/>
      <c r="L33" s="85"/>
      <c r="M33" s="85"/>
      <c r="N33" s="85"/>
      <c r="O33" s="85"/>
      <c r="P33" s="85"/>
      <c r="Q33" s="85"/>
      <c r="R33" s="85"/>
      <c r="S33" s="85"/>
      <c r="T33" s="85"/>
      <c r="U33" s="85"/>
      <c r="V33" s="85"/>
      <c r="W33" s="85"/>
      <c r="X33" s="85"/>
      <c r="Y33" s="85"/>
      <c r="Z33" s="85"/>
      <c r="AA33" s="85"/>
      <c r="AB33" s="43"/>
      <c r="AC33" s="43"/>
      <c r="AD33" s="43"/>
      <c r="AE33" s="43"/>
      <c r="AF33" s="43"/>
      <c r="AG33" s="43"/>
    </row>
    <row r="34" spans="1:33" s="39" customFormat="1" ht="14.25">
      <c r="A34" s="46" t="s">
        <v>825</v>
      </c>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233"/>
      <c r="AC34" s="233"/>
      <c r="AD34" s="233"/>
      <c r="AE34" s="233"/>
      <c r="AF34" s="233"/>
      <c r="AG34" s="235"/>
    </row>
    <row r="35" spans="1:33" s="39" customFormat="1" ht="14.25">
      <c r="A35" s="47" t="s">
        <v>300</v>
      </c>
      <c r="B35" s="54"/>
      <c r="C35" s="54"/>
      <c r="D35" s="54"/>
      <c r="E35" s="54"/>
      <c r="F35" s="54"/>
      <c r="G35" s="58"/>
      <c r="H35" s="58"/>
      <c r="I35" s="58"/>
      <c r="J35" s="58"/>
      <c r="K35" s="58"/>
      <c r="L35" s="58"/>
      <c r="M35" s="58"/>
      <c r="N35" s="58"/>
      <c r="O35" s="58"/>
      <c r="P35" s="58"/>
      <c r="Q35" s="58"/>
      <c r="R35" s="147" t="s">
        <v>826</v>
      </c>
      <c r="S35" s="147"/>
      <c r="T35" s="147"/>
      <c r="U35" s="147"/>
      <c r="V35" s="58"/>
      <c r="W35" s="58"/>
      <c r="X35" s="58"/>
      <c r="Y35" s="58"/>
      <c r="Z35" s="58"/>
      <c r="AA35" s="58"/>
      <c r="AB35" s="58"/>
      <c r="AC35" s="58"/>
      <c r="AD35" s="58"/>
      <c r="AE35" s="58"/>
      <c r="AF35" s="58"/>
      <c r="AG35" s="70"/>
    </row>
    <row r="36" spans="1:33" s="39" customFormat="1" ht="14.25">
      <c r="A36" s="48" t="s">
        <v>804</v>
      </c>
      <c r="B36" s="55"/>
      <c r="C36" s="55"/>
      <c r="D36" s="55"/>
      <c r="E36" s="55"/>
      <c r="F36" s="55"/>
      <c r="G36" s="59"/>
      <c r="H36" s="59"/>
      <c r="I36" s="59"/>
      <c r="J36" s="59"/>
      <c r="K36" s="59"/>
      <c r="L36" s="59"/>
      <c r="M36" s="59"/>
      <c r="N36" s="59"/>
      <c r="O36" s="59"/>
      <c r="P36" s="59"/>
      <c r="Q36" s="59"/>
      <c r="R36" s="215" t="s">
        <v>826</v>
      </c>
      <c r="S36" s="215"/>
      <c r="T36" s="215"/>
      <c r="U36" s="215"/>
      <c r="V36" s="59"/>
      <c r="W36" s="59"/>
      <c r="X36" s="59"/>
      <c r="Y36" s="59"/>
      <c r="Z36" s="59"/>
      <c r="AA36" s="59"/>
      <c r="AB36" s="59"/>
      <c r="AC36" s="59"/>
      <c r="AD36" s="59"/>
      <c r="AE36" s="59"/>
      <c r="AF36" s="59"/>
      <c r="AG36" s="71"/>
    </row>
  </sheetData>
  <mergeCells count="188">
    <mergeCell ref="A2:AR2"/>
    <mergeCell ref="AL3:AR3"/>
    <mergeCell ref="B4:J4"/>
    <mergeCell ref="K4:L4"/>
    <mergeCell ref="A7:C7"/>
    <mergeCell ref="D7:U7"/>
    <mergeCell ref="A8:C8"/>
    <mergeCell ref="E8:L8"/>
    <mergeCell ref="N8:U8"/>
    <mergeCell ref="AG8:AQ8"/>
    <mergeCell ref="A9:C9"/>
    <mergeCell ref="E9:L9"/>
    <mergeCell ref="N9:U9"/>
    <mergeCell ref="AG9:AQ9"/>
    <mergeCell ref="A29:D29"/>
    <mergeCell ref="A32:AA32"/>
    <mergeCell ref="G35:Q35"/>
    <mergeCell ref="R35:U35"/>
    <mergeCell ref="V35:AG35"/>
    <mergeCell ref="G36:Q36"/>
    <mergeCell ref="R36:U36"/>
    <mergeCell ref="V36:AG36"/>
    <mergeCell ref="AF6:AR7"/>
    <mergeCell ref="H11:H12"/>
    <mergeCell ref="I11:M12"/>
    <mergeCell ref="N11:N12"/>
    <mergeCell ref="O11:S12"/>
    <mergeCell ref="T11:T12"/>
    <mergeCell ref="U11:Y12"/>
    <mergeCell ref="Z11:Z12"/>
    <mergeCell ref="AA11:AE12"/>
    <mergeCell ref="AF11:AF12"/>
    <mergeCell ref="AG11:AK12"/>
    <mergeCell ref="AL11:AL12"/>
    <mergeCell ref="AM11:AQ12"/>
    <mergeCell ref="AR11:AR12"/>
    <mergeCell ref="H13:H14"/>
    <mergeCell ref="I13:J14"/>
    <mergeCell ref="K13:L14"/>
    <mergeCell ref="M13:N14"/>
    <mergeCell ref="O13:P14"/>
    <mergeCell ref="Q13:R14"/>
    <mergeCell ref="S13:T14"/>
    <mergeCell ref="U13:V14"/>
    <mergeCell ref="W13:X14"/>
    <mergeCell ref="Y13:Z14"/>
    <mergeCell ref="AA13:AB14"/>
    <mergeCell ref="AC13:AD14"/>
    <mergeCell ref="AE13:AF14"/>
    <mergeCell ref="AG13:AH14"/>
    <mergeCell ref="AI13:AJ14"/>
    <mergeCell ref="AK13:AL14"/>
    <mergeCell ref="AM13:AN14"/>
    <mergeCell ref="AO13:AP14"/>
    <mergeCell ref="AQ13:AR14"/>
    <mergeCell ref="A15:H16"/>
    <mergeCell ref="I15:J16"/>
    <mergeCell ref="K15:L16"/>
    <mergeCell ref="M15:N16"/>
    <mergeCell ref="O15:P16"/>
    <mergeCell ref="Q15:R16"/>
    <mergeCell ref="S15:T16"/>
    <mergeCell ref="U15:V16"/>
    <mergeCell ref="W15:X16"/>
    <mergeCell ref="Y15:Z16"/>
    <mergeCell ref="AA15:AB16"/>
    <mergeCell ref="AC15:AD16"/>
    <mergeCell ref="AE15:AF16"/>
    <mergeCell ref="AG15:AH16"/>
    <mergeCell ref="AI15:AJ16"/>
    <mergeCell ref="AK15:AL16"/>
    <mergeCell ref="AM15:AN16"/>
    <mergeCell ref="AO15:AP16"/>
    <mergeCell ref="AQ15:AR16"/>
    <mergeCell ref="A17:H18"/>
    <mergeCell ref="I17:J18"/>
    <mergeCell ref="K17:L18"/>
    <mergeCell ref="M17:N18"/>
    <mergeCell ref="O17:P18"/>
    <mergeCell ref="Q17:R18"/>
    <mergeCell ref="S17:T18"/>
    <mergeCell ref="U17:V18"/>
    <mergeCell ref="W17:X18"/>
    <mergeCell ref="Y17:Z18"/>
    <mergeCell ref="AA17:AB18"/>
    <mergeCell ref="AC17:AD18"/>
    <mergeCell ref="AE17:AF18"/>
    <mergeCell ref="AG17:AH18"/>
    <mergeCell ref="AI17:AJ18"/>
    <mergeCell ref="AK17:AL18"/>
    <mergeCell ref="AM17:AN18"/>
    <mergeCell ref="AO17:AP18"/>
    <mergeCell ref="AQ17:AR18"/>
    <mergeCell ref="A19:H20"/>
    <mergeCell ref="I19:J20"/>
    <mergeCell ref="K19:L20"/>
    <mergeCell ref="M19:N20"/>
    <mergeCell ref="O19:P20"/>
    <mergeCell ref="Q19:R20"/>
    <mergeCell ref="S19:T20"/>
    <mergeCell ref="U19:V20"/>
    <mergeCell ref="W19:X20"/>
    <mergeCell ref="Y19:Z20"/>
    <mergeCell ref="AA19:AB20"/>
    <mergeCell ref="AC19:AD20"/>
    <mergeCell ref="AE19:AF20"/>
    <mergeCell ref="AG19:AH20"/>
    <mergeCell ref="AI19:AJ20"/>
    <mergeCell ref="AK19:AL20"/>
    <mergeCell ref="AM19:AN20"/>
    <mergeCell ref="AO19:AP20"/>
    <mergeCell ref="AQ19:AR20"/>
    <mergeCell ref="A21:H22"/>
    <mergeCell ref="I21:J22"/>
    <mergeCell ref="K21:L22"/>
    <mergeCell ref="M21:N22"/>
    <mergeCell ref="O21:P22"/>
    <mergeCell ref="Q21:R22"/>
    <mergeCell ref="S21:T22"/>
    <mergeCell ref="U21:V22"/>
    <mergeCell ref="W21:X22"/>
    <mergeCell ref="Y21:Z22"/>
    <mergeCell ref="AA21:AB22"/>
    <mergeCell ref="AC21:AD22"/>
    <mergeCell ref="AE21:AF22"/>
    <mergeCell ref="AG21:AH22"/>
    <mergeCell ref="AI21:AJ22"/>
    <mergeCell ref="AK21:AL22"/>
    <mergeCell ref="AM21:AN22"/>
    <mergeCell ref="AO21:AP22"/>
    <mergeCell ref="AQ21:AR22"/>
    <mergeCell ref="A23:H24"/>
    <mergeCell ref="I23:J24"/>
    <mergeCell ref="K23:L24"/>
    <mergeCell ref="M23:N24"/>
    <mergeCell ref="O23:P24"/>
    <mergeCell ref="Q23:R24"/>
    <mergeCell ref="S23:T24"/>
    <mergeCell ref="U23:V24"/>
    <mergeCell ref="W23:X24"/>
    <mergeCell ref="Y23:Z24"/>
    <mergeCell ref="AA23:AB24"/>
    <mergeCell ref="AC23:AD24"/>
    <mergeCell ref="AE23:AF24"/>
    <mergeCell ref="AG23:AH24"/>
    <mergeCell ref="AI23:AJ24"/>
    <mergeCell ref="AK23:AL24"/>
    <mergeCell ref="AM23:AN24"/>
    <mergeCell ref="AO23:AP24"/>
    <mergeCell ref="AQ23:AR24"/>
    <mergeCell ref="A25:H26"/>
    <mergeCell ref="I25:J26"/>
    <mergeCell ref="K25:L26"/>
    <mergeCell ref="M25:N26"/>
    <mergeCell ref="O25:P26"/>
    <mergeCell ref="Q25:R26"/>
    <mergeCell ref="S25:T26"/>
    <mergeCell ref="U25:V26"/>
    <mergeCell ref="W25:X26"/>
    <mergeCell ref="Y25:Z26"/>
    <mergeCell ref="AA25:AB26"/>
    <mergeCell ref="AC25:AD26"/>
    <mergeCell ref="AE25:AF26"/>
    <mergeCell ref="AG25:AH26"/>
    <mergeCell ref="AI25:AJ26"/>
    <mergeCell ref="AK25:AL26"/>
    <mergeCell ref="AM25:AN26"/>
    <mergeCell ref="AO25:AP26"/>
    <mergeCell ref="AQ25:AR26"/>
    <mergeCell ref="A27:H28"/>
    <mergeCell ref="I27:J28"/>
    <mergeCell ref="K27:L28"/>
    <mergeCell ref="M27:N28"/>
    <mergeCell ref="O27:P28"/>
    <mergeCell ref="Q27:R28"/>
    <mergeCell ref="S27:T28"/>
    <mergeCell ref="U27:V28"/>
    <mergeCell ref="W27:X28"/>
    <mergeCell ref="Y27:Z28"/>
    <mergeCell ref="AA27:AB28"/>
    <mergeCell ref="AC27:AD28"/>
    <mergeCell ref="AE27:AF28"/>
    <mergeCell ref="AG27:AH28"/>
    <mergeCell ref="AI27:AJ28"/>
    <mergeCell ref="AK27:AL28"/>
    <mergeCell ref="AM27:AN28"/>
    <mergeCell ref="AO27:AP28"/>
    <mergeCell ref="AQ27:AR28"/>
  </mergeCells>
  <phoneticPr fontId="5"/>
  <conditionalFormatting sqref="E9">
    <cfRule type="expression" dxfId="34" priority="3">
      <formula>LEN(E9)&gt;0</formula>
    </cfRule>
  </conditionalFormatting>
  <conditionalFormatting sqref="AL3:AT3">
    <cfRule type="expression" dxfId="33" priority="1">
      <formula>LEN(AL3)&gt;0</formula>
    </cfRule>
  </conditionalFormatting>
  <conditionalFormatting sqref="N9">
    <cfRule type="expression" dxfId="32" priority="2">
      <formula>LEN(N9)&gt;0</formula>
    </cfRule>
  </conditionalFormatting>
  <pageMargins left="0.59055118110236215" right="0.39370078740157477" top="0.78740157480314954" bottom="0.59055118110236215" header="0.51181102362204722" footer="0.51181102362204722"/>
  <pageSetup paperSize="9" scale="99" fitToWidth="1" fitToHeight="1" orientation="landscape" usePrinterDefaults="1" blackAndWhite="1"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gumma_Y4_1">
    <tabColor theme="0"/>
    <pageSetUpPr fitToPage="1"/>
  </sheetPr>
  <dimension ref="C2:AO64"/>
  <sheetViews>
    <sheetView showGridLines="0" showZeros="0" tabSelected="1" view="pageBreakPreview" zoomScale="70" zoomScaleSheetLayoutView="70" workbookViewId="0">
      <selection activeCell="D3" sqref="D3"/>
    </sheetView>
  </sheetViews>
  <sheetFormatPr defaultColWidth="10" defaultRowHeight="18.75"/>
  <cols>
    <col min="1" max="1" width="10" style="25"/>
    <col min="2" max="2" width="2.09765625" style="25" customWidth="1"/>
    <col min="3" max="3" width="2.59765625" style="25" customWidth="1"/>
    <col min="4" max="10" width="3.5" style="25" customWidth="1"/>
    <col min="11" max="13" width="3.69921875" style="25" customWidth="1"/>
    <col min="14" max="27" width="4" style="25" customWidth="1"/>
    <col min="28" max="28" width="7.09765625" style="25" customWidth="1"/>
    <col min="29" max="32" width="3.69921875" style="25" customWidth="1"/>
    <col min="33" max="33" width="1.8984375" style="25" customWidth="1"/>
    <col min="34" max="46" width="3.69921875" style="25" customWidth="1"/>
    <col min="47" max="16384" width="10" style="25"/>
  </cols>
  <sheetData>
    <row r="2" spans="3:28" ht="13.5" customHeight="1">
      <c r="C2" s="240" t="s">
        <v>829</v>
      </c>
      <c r="D2" s="242"/>
      <c r="E2" s="242"/>
      <c r="F2" s="242"/>
      <c r="G2" s="242"/>
      <c r="H2" s="242"/>
      <c r="I2" s="242"/>
      <c r="J2" s="296" t="s">
        <v>167</v>
      </c>
      <c r="K2" s="296"/>
      <c r="L2" s="296"/>
      <c r="M2" s="296"/>
      <c r="N2" s="296"/>
      <c r="O2" s="296"/>
      <c r="P2" s="296"/>
      <c r="Q2" s="296"/>
      <c r="R2" s="296"/>
      <c r="S2" s="296"/>
      <c r="T2" s="296"/>
      <c r="U2" s="296"/>
      <c r="V2" s="242"/>
      <c r="W2" s="242"/>
      <c r="X2" s="242"/>
      <c r="Y2" s="242"/>
      <c r="Z2" s="242"/>
      <c r="AA2" s="242"/>
      <c r="AB2" s="242"/>
    </row>
    <row r="3" spans="3:28" ht="13.5" customHeight="1">
      <c r="D3" s="242"/>
      <c r="E3" s="242"/>
      <c r="F3" s="242"/>
      <c r="G3" s="242"/>
      <c r="H3" s="242"/>
      <c r="I3" s="242"/>
      <c r="J3" s="296"/>
      <c r="K3" s="296"/>
      <c r="L3" s="296"/>
      <c r="M3" s="296"/>
      <c r="N3" s="296"/>
      <c r="O3" s="296"/>
      <c r="P3" s="296"/>
      <c r="Q3" s="296"/>
      <c r="R3" s="296"/>
      <c r="S3" s="296"/>
      <c r="T3" s="296"/>
      <c r="U3" s="296"/>
      <c r="V3" s="242"/>
      <c r="W3" s="242"/>
      <c r="X3" s="242"/>
      <c r="Y3" s="242"/>
      <c r="Z3" s="242"/>
      <c r="AA3" s="242"/>
      <c r="AB3" s="242"/>
    </row>
    <row r="4" spans="3:28">
      <c r="D4" s="243" t="s">
        <v>169</v>
      </c>
      <c r="E4" s="243"/>
      <c r="F4" s="243"/>
      <c r="G4" s="243"/>
      <c r="H4" s="243"/>
      <c r="I4" s="243"/>
      <c r="J4" s="243"/>
      <c r="K4" s="243"/>
      <c r="L4" s="243"/>
      <c r="M4" s="243"/>
      <c r="N4" s="243"/>
      <c r="O4" s="243"/>
      <c r="P4" s="243"/>
      <c r="Q4" s="243"/>
      <c r="R4" s="243"/>
      <c r="S4" s="243"/>
      <c r="T4" s="243"/>
      <c r="U4" s="243"/>
      <c r="V4" s="243"/>
      <c r="W4" s="243"/>
      <c r="X4" s="243"/>
      <c r="Y4" s="243"/>
      <c r="Z4" s="243"/>
      <c r="AA4" s="243"/>
    </row>
    <row r="5" spans="3:28">
      <c r="I5" s="280"/>
      <c r="J5" s="280"/>
      <c r="K5" s="280"/>
      <c r="L5" s="280"/>
      <c r="M5" s="280"/>
      <c r="N5" s="280"/>
      <c r="O5" s="280"/>
      <c r="P5" s="280"/>
      <c r="Q5" s="280"/>
      <c r="R5" s="280"/>
      <c r="S5" s="280"/>
      <c r="T5" s="280"/>
      <c r="U5" s="280"/>
      <c r="V5" s="280"/>
      <c r="W5" s="280"/>
      <c r="X5" s="280"/>
      <c r="Y5" s="280"/>
      <c r="Z5" s="280"/>
      <c r="AA5" s="280"/>
    </row>
    <row r="6" spans="3:28" ht="23.25" customHeight="1">
      <c r="C6" s="241"/>
      <c r="D6" s="244" t="s">
        <v>172</v>
      </c>
      <c r="E6" s="262"/>
      <c r="F6" s="262"/>
      <c r="G6" s="262"/>
      <c r="H6" s="274"/>
      <c r="I6" s="281"/>
      <c r="J6" s="253"/>
      <c r="K6" s="281"/>
      <c r="L6" s="304"/>
      <c r="M6" s="304"/>
      <c r="N6" s="304"/>
      <c r="O6" s="253"/>
      <c r="P6" s="303"/>
      <c r="Q6" s="303"/>
      <c r="R6" s="303"/>
      <c r="S6" s="303"/>
      <c r="T6" s="303"/>
      <c r="U6" s="303"/>
      <c r="V6" s="303"/>
      <c r="W6" s="303"/>
      <c r="X6" s="303"/>
      <c r="Y6" s="303"/>
      <c r="Z6" s="303"/>
      <c r="AA6" s="303"/>
    </row>
    <row r="7" spans="3:28" ht="19.5" customHeight="1">
      <c r="C7" s="241"/>
      <c r="D7" s="245" t="s">
        <v>722</v>
      </c>
      <c r="E7" s="263"/>
      <c r="F7" s="263"/>
      <c r="G7" s="263"/>
      <c r="H7" s="275"/>
      <c r="I7" s="282"/>
      <c r="J7" s="297"/>
      <c r="K7" s="297"/>
      <c r="L7" s="297"/>
      <c r="M7" s="297"/>
      <c r="N7" s="297"/>
      <c r="O7" s="297"/>
      <c r="P7" s="297"/>
      <c r="Q7" s="297"/>
      <c r="R7" s="297"/>
      <c r="S7" s="297"/>
      <c r="T7" s="297"/>
      <c r="U7" s="297"/>
      <c r="V7" s="297"/>
      <c r="W7" s="297"/>
      <c r="X7" s="297"/>
      <c r="Y7" s="297"/>
      <c r="Z7" s="297"/>
      <c r="AA7" s="313"/>
    </row>
    <row r="8" spans="3:28" ht="19.5" customHeight="1">
      <c r="C8" s="241"/>
      <c r="D8" s="246"/>
      <c r="E8" s="264"/>
      <c r="F8" s="264"/>
      <c r="G8" s="264"/>
      <c r="H8" s="276"/>
      <c r="I8" s="283"/>
      <c r="J8" s="298"/>
      <c r="K8" s="298"/>
      <c r="L8" s="298"/>
      <c r="M8" s="298"/>
      <c r="N8" s="298"/>
      <c r="O8" s="298"/>
      <c r="P8" s="298"/>
      <c r="Q8" s="298"/>
      <c r="R8" s="298"/>
      <c r="S8" s="298"/>
      <c r="T8" s="298"/>
      <c r="U8" s="298"/>
      <c r="V8" s="298"/>
      <c r="W8" s="298"/>
      <c r="X8" s="298"/>
      <c r="Y8" s="298"/>
      <c r="Z8" s="298"/>
      <c r="AA8" s="314"/>
    </row>
    <row r="9" spans="3:28" ht="13.5" customHeight="1">
      <c r="C9" s="241"/>
      <c r="D9" s="247" t="s">
        <v>175</v>
      </c>
      <c r="E9" s="265"/>
      <c r="F9" s="265"/>
      <c r="G9" s="265"/>
      <c r="H9" s="277"/>
      <c r="I9" s="284"/>
      <c r="J9" s="299"/>
      <c r="K9" s="299"/>
      <c r="L9" s="299"/>
      <c r="M9" s="299"/>
      <c r="N9" s="299"/>
      <c r="O9" s="299"/>
      <c r="P9" s="299"/>
      <c r="Q9" s="299"/>
      <c r="R9" s="299"/>
      <c r="S9" s="299"/>
      <c r="T9" s="299"/>
      <c r="U9" s="299"/>
      <c r="V9" s="299"/>
      <c r="W9" s="299"/>
      <c r="X9" s="299"/>
      <c r="Y9" s="299"/>
      <c r="Z9" s="299"/>
      <c r="AA9" s="315"/>
    </row>
    <row r="10" spans="3:28" ht="13.5" customHeight="1">
      <c r="C10" s="241"/>
      <c r="D10" s="248"/>
      <c r="E10" s="266"/>
      <c r="F10" s="266"/>
      <c r="G10" s="266"/>
      <c r="H10" s="278"/>
      <c r="I10" s="285"/>
      <c r="J10" s="300"/>
      <c r="K10" s="300"/>
      <c r="L10" s="300"/>
      <c r="M10" s="300"/>
      <c r="N10" s="300"/>
      <c r="O10" s="300"/>
      <c r="P10" s="300"/>
      <c r="Q10" s="300"/>
      <c r="R10" s="300"/>
      <c r="S10" s="300"/>
      <c r="T10" s="300"/>
      <c r="U10" s="300"/>
      <c r="V10" s="300"/>
      <c r="W10" s="300"/>
      <c r="X10" s="300"/>
      <c r="Y10" s="300"/>
      <c r="Z10" s="300"/>
      <c r="AA10" s="316"/>
    </row>
    <row r="11" spans="3:28" ht="13.5" customHeight="1">
      <c r="C11" s="241"/>
      <c r="D11" s="249"/>
      <c r="E11" s="267"/>
      <c r="F11" s="267"/>
      <c r="G11" s="267"/>
      <c r="H11" s="279"/>
      <c r="I11" s="286"/>
      <c r="J11" s="301"/>
      <c r="K11" s="301"/>
      <c r="L11" s="301"/>
      <c r="M11" s="301"/>
      <c r="N11" s="301"/>
      <c r="O11" s="301"/>
      <c r="P11" s="301"/>
      <c r="Q11" s="301"/>
      <c r="R11" s="301"/>
      <c r="S11" s="301"/>
      <c r="T11" s="301"/>
      <c r="U11" s="301"/>
      <c r="V11" s="301"/>
      <c r="W11" s="301"/>
      <c r="X11" s="301"/>
      <c r="Y11" s="301"/>
      <c r="Z11" s="301"/>
      <c r="AA11" s="317"/>
    </row>
    <row r="12" spans="3:28">
      <c r="D12" s="250"/>
      <c r="E12" s="250"/>
      <c r="F12" s="250"/>
      <c r="G12" s="250"/>
      <c r="H12" s="250"/>
      <c r="I12" s="287"/>
      <c r="J12" s="287"/>
      <c r="K12" s="287"/>
      <c r="L12" s="287"/>
      <c r="M12" s="287"/>
      <c r="N12" s="287"/>
      <c r="O12" s="287"/>
      <c r="P12" s="287"/>
      <c r="Q12" s="287"/>
      <c r="R12" s="287"/>
      <c r="S12" s="287"/>
      <c r="T12" s="287"/>
      <c r="U12" s="287"/>
      <c r="V12" s="287"/>
      <c r="W12" s="287"/>
      <c r="X12" s="287"/>
      <c r="Y12" s="287"/>
      <c r="Z12" s="250"/>
      <c r="AA12" s="250"/>
    </row>
    <row r="13" spans="3:28" ht="13.5" customHeight="1">
      <c r="D13" s="251" t="s">
        <v>176</v>
      </c>
      <c r="E13" s="268"/>
      <c r="F13" s="268"/>
      <c r="G13" s="268"/>
      <c r="H13" s="268"/>
      <c r="I13" s="268"/>
      <c r="J13" s="268"/>
      <c r="K13" s="268"/>
      <c r="L13" s="268"/>
      <c r="M13" s="268"/>
      <c r="N13" s="268"/>
      <c r="O13" s="268"/>
      <c r="P13" s="268"/>
      <c r="Q13" s="268"/>
      <c r="R13" s="268"/>
      <c r="S13" s="268"/>
      <c r="T13" s="268"/>
      <c r="U13" s="268"/>
      <c r="V13" s="268"/>
      <c r="W13" s="268"/>
      <c r="X13" s="268"/>
      <c r="Y13" s="268"/>
      <c r="Z13" s="268"/>
      <c r="AA13" s="318"/>
    </row>
    <row r="14" spans="3:28">
      <c r="D14" s="252"/>
      <c r="E14" s="269"/>
      <c r="F14" s="269"/>
      <c r="G14" s="269"/>
      <c r="H14" s="269"/>
      <c r="I14" s="269"/>
      <c r="J14" s="269"/>
      <c r="K14" s="269"/>
      <c r="L14" s="269"/>
      <c r="M14" s="269"/>
      <c r="N14" s="269"/>
      <c r="O14" s="269"/>
      <c r="P14" s="269"/>
      <c r="Q14" s="269"/>
      <c r="R14" s="269"/>
      <c r="S14" s="269"/>
      <c r="T14" s="269"/>
      <c r="U14" s="269"/>
      <c r="V14" s="269"/>
      <c r="W14" s="269"/>
      <c r="X14" s="269"/>
      <c r="Y14" s="269"/>
      <c r="Z14" s="269"/>
      <c r="AA14" s="319"/>
    </row>
    <row r="15" spans="3:28">
      <c r="C15" s="241"/>
      <c r="D15" s="253"/>
      <c r="E15" s="253"/>
      <c r="F15" s="253"/>
      <c r="G15" s="253"/>
      <c r="H15" s="253"/>
      <c r="I15" s="253"/>
      <c r="J15" s="253"/>
      <c r="K15" s="253"/>
      <c r="L15" s="303"/>
      <c r="M15" s="303"/>
      <c r="N15" s="303"/>
      <c r="O15" s="303"/>
      <c r="P15" s="303"/>
      <c r="Q15" s="303"/>
      <c r="R15" s="303"/>
      <c r="S15" s="303"/>
      <c r="T15" s="303"/>
      <c r="U15" s="303"/>
      <c r="V15" s="303"/>
      <c r="W15" s="303"/>
      <c r="X15" s="303"/>
      <c r="Y15" s="303"/>
      <c r="Z15" s="303"/>
      <c r="AA15" s="303"/>
    </row>
    <row r="16" spans="3:28">
      <c r="C16" s="241"/>
      <c r="D16" s="253"/>
      <c r="E16" s="253"/>
      <c r="F16" s="253"/>
      <c r="G16" s="253"/>
      <c r="H16" s="253"/>
      <c r="I16" s="253"/>
      <c r="J16" s="253"/>
      <c r="K16" s="303"/>
      <c r="L16" s="303"/>
      <c r="M16" s="303"/>
      <c r="N16" s="303"/>
      <c r="O16" s="303"/>
      <c r="P16" s="303"/>
      <c r="Q16" s="303"/>
      <c r="R16" s="303"/>
      <c r="S16" s="303"/>
      <c r="T16" s="303"/>
      <c r="U16" s="303"/>
      <c r="V16" s="303"/>
      <c r="W16" s="303"/>
      <c r="X16" s="303"/>
      <c r="Y16" s="303"/>
      <c r="Z16" s="303"/>
      <c r="AA16" s="303"/>
    </row>
    <row r="17" spans="3:41">
      <c r="C17" s="241"/>
      <c r="D17" s="253"/>
      <c r="E17" s="253"/>
      <c r="F17" s="253"/>
      <c r="G17" s="253"/>
      <c r="H17" s="253"/>
      <c r="I17" s="253"/>
      <c r="J17" s="302"/>
      <c r="K17" s="302"/>
      <c r="L17" s="302"/>
      <c r="M17" s="302"/>
      <c r="N17" s="302"/>
      <c r="O17" s="302"/>
      <c r="P17" s="302"/>
      <c r="Q17" s="302"/>
      <c r="R17" s="302"/>
      <c r="S17" s="302"/>
      <c r="T17" s="302"/>
      <c r="U17" s="302"/>
      <c r="V17" s="302"/>
      <c r="W17" s="302"/>
      <c r="X17" s="302"/>
      <c r="Y17" s="302"/>
      <c r="Z17" s="302"/>
      <c r="AA17" s="302"/>
    </row>
    <row r="18" spans="3:41">
      <c r="D18" s="243"/>
      <c r="E18" s="243"/>
      <c r="F18" s="243"/>
      <c r="G18" s="243"/>
      <c r="H18" s="243"/>
      <c r="I18" s="243"/>
      <c r="J18" s="243"/>
      <c r="K18" s="243"/>
      <c r="L18" s="243"/>
      <c r="M18" s="243"/>
      <c r="N18" s="243"/>
      <c r="O18" s="243"/>
      <c r="P18" s="243"/>
      <c r="Q18" s="243"/>
    </row>
    <row r="19" spans="3:41" ht="19.5">
      <c r="D19" s="253" t="s">
        <v>178</v>
      </c>
      <c r="E19" s="253"/>
      <c r="F19" s="253"/>
      <c r="G19" s="253"/>
      <c r="H19" s="253"/>
      <c r="I19" s="288"/>
      <c r="J19" s="288"/>
      <c r="K19" s="288"/>
      <c r="L19" s="288"/>
      <c r="M19" s="288"/>
      <c r="N19" s="288"/>
      <c r="O19" s="288"/>
      <c r="P19" s="288"/>
      <c r="Q19" s="309"/>
      <c r="R19" s="309"/>
    </row>
    <row r="20" spans="3:41">
      <c r="D20" s="253"/>
      <c r="E20" s="253"/>
      <c r="F20" s="253"/>
      <c r="G20" s="253"/>
      <c r="H20" s="253"/>
      <c r="I20" s="288"/>
      <c r="J20" s="288"/>
      <c r="K20" s="288"/>
      <c r="L20" s="288"/>
      <c r="M20" s="288"/>
      <c r="N20" s="288"/>
      <c r="O20" s="288"/>
      <c r="P20" s="288"/>
    </row>
    <row r="22" spans="3:41" ht="20.25" customHeight="1">
      <c r="D22" s="253" t="s">
        <v>179</v>
      </c>
      <c r="E22" s="253"/>
      <c r="F22" s="253"/>
      <c r="G22" s="253"/>
      <c r="H22" s="253"/>
      <c r="I22" s="253"/>
      <c r="J22" s="253"/>
      <c r="K22" s="253"/>
      <c r="L22" s="253"/>
      <c r="M22" s="253"/>
      <c r="N22" s="253"/>
      <c r="O22" s="253"/>
      <c r="P22" s="253"/>
      <c r="Q22" s="253"/>
      <c r="R22" s="253"/>
      <c r="S22" s="253"/>
      <c r="T22" s="253"/>
      <c r="U22" s="253"/>
      <c r="V22" s="253"/>
      <c r="W22" s="253"/>
      <c r="X22" s="253"/>
      <c r="Y22" s="253"/>
      <c r="Z22" s="253"/>
      <c r="AA22" s="253"/>
    </row>
    <row r="23" spans="3:41" ht="20.25" customHeight="1">
      <c r="D23" s="253" t="s">
        <v>102</v>
      </c>
      <c r="E23" s="253"/>
      <c r="F23" s="253"/>
      <c r="G23" s="253"/>
      <c r="H23" s="253"/>
      <c r="I23" s="253" t="s">
        <v>181</v>
      </c>
      <c r="J23" s="253"/>
      <c r="K23" s="253"/>
      <c r="L23" s="253"/>
      <c r="M23" s="253"/>
      <c r="N23" s="253"/>
      <c r="O23" s="253"/>
      <c r="P23" s="253"/>
      <c r="Q23" s="253"/>
      <c r="R23" s="253" t="s">
        <v>183</v>
      </c>
      <c r="S23" s="253"/>
      <c r="T23" s="253"/>
      <c r="U23" s="253"/>
      <c r="V23" s="253"/>
      <c r="W23" s="253"/>
      <c r="X23" s="253"/>
      <c r="Y23" s="253"/>
      <c r="Z23" s="253"/>
      <c r="AA23" s="253"/>
    </row>
    <row r="24" spans="3:41" ht="34.5" customHeight="1">
      <c r="D24" s="254" t="s">
        <v>188</v>
      </c>
      <c r="E24" s="270"/>
      <c r="F24" s="270"/>
      <c r="G24" s="270"/>
      <c r="H24" s="270"/>
      <c r="I24" s="289"/>
      <c r="J24" s="289"/>
      <c r="K24" s="289"/>
      <c r="L24" s="289"/>
      <c r="M24" s="289"/>
      <c r="N24" s="289"/>
      <c r="O24" s="289"/>
      <c r="P24" s="306" t="s">
        <v>190</v>
      </c>
      <c r="Q24" s="306"/>
      <c r="R24" s="310"/>
      <c r="S24" s="310"/>
      <c r="T24" s="310"/>
      <c r="U24" s="310"/>
      <c r="V24" s="310"/>
      <c r="W24" s="310"/>
      <c r="X24" s="310"/>
      <c r="Y24" s="310"/>
      <c r="Z24" s="310"/>
      <c r="AA24" s="30" t="s">
        <v>191</v>
      </c>
    </row>
    <row r="25" spans="3:41" ht="34.5" customHeight="1">
      <c r="D25" s="255" t="s">
        <v>193</v>
      </c>
      <c r="E25" s="271"/>
      <c r="F25" s="271"/>
      <c r="G25" s="271"/>
      <c r="H25" s="271"/>
      <c r="I25" s="290"/>
      <c r="J25" s="290"/>
      <c r="K25" s="290"/>
      <c r="L25" s="290"/>
      <c r="M25" s="290"/>
      <c r="N25" s="290"/>
      <c r="O25" s="290"/>
      <c r="P25" s="307" t="s">
        <v>190</v>
      </c>
      <c r="Q25" s="307"/>
      <c r="R25" s="311"/>
      <c r="S25" s="311"/>
      <c r="T25" s="311"/>
      <c r="U25" s="311"/>
      <c r="V25" s="311"/>
      <c r="W25" s="311"/>
      <c r="X25" s="311"/>
      <c r="Y25" s="311"/>
      <c r="Z25" s="311"/>
      <c r="AA25" s="320" t="s">
        <v>191</v>
      </c>
    </row>
    <row r="26" spans="3:41" ht="34.5" customHeight="1">
      <c r="D26" s="256" t="s">
        <v>195</v>
      </c>
      <c r="E26" s="256"/>
      <c r="F26" s="256"/>
      <c r="G26" s="256"/>
      <c r="H26" s="256"/>
      <c r="I26" s="291"/>
      <c r="J26" s="291"/>
      <c r="K26" s="291"/>
      <c r="L26" s="291"/>
      <c r="M26" s="291"/>
      <c r="N26" s="291"/>
      <c r="O26" s="291"/>
      <c r="P26" s="308" t="s">
        <v>190</v>
      </c>
      <c r="Q26" s="308"/>
      <c r="R26" s="312"/>
      <c r="S26" s="312"/>
      <c r="T26" s="312"/>
      <c r="U26" s="312"/>
      <c r="V26" s="312"/>
      <c r="W26" s="312"/>
      <c r="X26" s="312"/>
      <c r="Y26" s="312"/>
      <c r="Z26" s="312"/>
      <c r="AA26" s="29" t="s">
        <v>191</v>
      </c>
    </row>
    <row r="28" spans="3:41">
      <c r="D28" s="25" t="s">
        <v>60</v>
      </c>
    </row>
    <row r="29" spans="3:41" ht="13.5" customHeight="1">
      <c r="D29" s="253" t="s">
        <v>197</v>
      </c>
      <c r="E29" s="253"/>
      <c r="F29" s="253"/>
      <c r="G29" s="253"/>
      <c r="I29" s="253" t="s">
        <v>201</v>
      </c>
      <c r="J29" s="253"/>
      <c r="K29" s="253"/>
      <c r="L29" s="253"/>
      <c r="M29" s="253"/>
      <c r="N29" s="253"/>
      <c r="O29" s="253"/>
      <c r="P29" s="253"/>
      <c r="Q29" s="253"/>
      <c r="R29" s="253"/>
      <c r="S29" s="253"/>
      <c r="T29" s="253"/>
      <c r="U29" s="253"/>
      <c r="V29" s="253"/>
      <c r="W29" s="253"/>
      <c r="X29" s="253"/>
      <c r="Y29" s="253"/>
      <c r="Z29" s="253"/>
      <c r="AA29" s="253"/>
    </row>
    <row r="30" spans="3:41" ht="14.25" customHeight="1">
      <c r="D30" s="257" t="s">
        <v>465</v>
      </c>
      <c r="E30" s="253" t="s">
        <v>204</v>
      </c>
      <c r="F30" s="253"/>
      <c r="G30" s="253"/>
      <c r="I30" s="292" t="str">
        <f>"渋川市長　"&amp;入力シート!C6</f>
        <v>渋川市長　星名　建市</v>
      </c>
      <c r="J30" s="292"/>
      <c r="K30" s="292"/>
      <c r="L30" s="292"/>
      <c r="M30" s="292"/>
      <c r="N30" s="292"/>
      <c r="O30" s="292"/>
      <c r="P30" s="292"/>
      <c r="Q30" s="292"/>
      <c r="R30" s="292"/>
      <c r="S30" s="292"/>
      <c r="T30" s="292"/>
      <c r="U30" s="292"/>
      <c r="V30" s="292"/>
      <c r="W30" s="292"/>
      <c r="X30" s="292"/>
      <c r="Y30" s="292"/>
      <c r="Z30" s="292"/>
      <c r="AA30" s="292"/>
    </row>
    <row r="31" spans="3:41" ht="13.5" customHeight="1">
      <c r="D31" s="253"/>
      <c r="E31" s="253" t="s">
        <v>108</v>
      </c>
      <c r="F31" s="253"/>
      <c r="G31" s="253"/>
      <c r="I31" s="292"/>
      <c r="J31" s="292"/>
      <c r="K31" s="292"/>
      <c r="L31" s="292"/>
      <c r="M31" s="292"/>
      <c r="N31" s="292"/>
      <c r="O31" s="292"/>
      <c r="P31" s="292"/>
      <c r="Q31" s="292"/>
      <c r="R31" s="292"/>
      <c r="S31" s="292"/>
      <c r="T31" s="292"/>
      <c r="U31" s="292"/>
      <c r="V31" s="292"/>
      <c r="W31" s="292"/>
      <c r="X31" s="292"/>
      <c r="Y31" s="292"/>
      <c r="Z31" s="292"/>
      <c r="AA31" s="292"/>
      <c r="AK31" s="243"/>
      <c r="AL31" s="243"/>
      <c r="AM31" s="243"/>
      <c r="AN31" s="243"/>
      <c r="AO31" s="243"/>
    </row>
    <row r="32" spans="3:41" ht="13.5" customHeight="1">
      <c r="D32" s="253"/>
      <c r="E32" s="253" t="s">
        <v>207</v>
      </c>
      <c r="F32" s="253"/>
      <c r="G32" s="253"/>
      <c r="I32" s="253" t="s">
        <v>210</v>
      </c>
      <c r="J32" s="253"/>
      <c r="K32" s="253"/>
      <c r="L32" s="253"/>
      <c r="M32" s="253"/>
      <c r="N32" s="253"/>
      <c r="O32" s="253"/>
      <c r="P32" s="253"/>
      <c r="Q32" s="253"/>
      <c r="R32" s="253"/>
      <c r="S32" s="253"/>
      <c r="T32" s="253"/>
      <c r="U32" s="253"/>
      <c r="V32" s="253"/>
      <c r="W32" s="253"/>
      <c r="X32" s="253"/>
      <c r="Y32" s="253"/>
      <c r="Z32" s="253"/>
      <c r="AA32" s="253"/>
      <c r="AK32" s="243"/>
      <c r="AL32" s="243"/>
      <c r="AM32" s="243"/>
      <c r="AN32" s="243"/>
      <c r="AO32" s="243"/>
    </row>
    <row r="33" spans="4:27" ht="13.5" customHeight="1">
      <c r="I33" s="293" t="str">
        <f>入力シート!C8</f>
        <v>市道○△□線道路改良工事</v>
      </c>
      <c r="J33" s="293"/>
      <c r="K33" s="293"/>
      <c r="L33" s="293"/>
      <c r="M33" s="293"/>
      <c r="N33" s="293"/>
      <c r="O33" s="293"/>
      <c r="P33" s="293"/>
      <c r="Q33" s="293"/>
      <c r="R33" s="293"/>
      <c r="S33" s="293"/>
      <c r="T33" s="293"/>
      <c r="U33" s="293"/>
      <c r="V33" s="293"/>
      <c r="W33" s="293"/>
      <c r="X33" s="293"/>
      <c r="Y33" s="293"/>
      <c r="Z33" s="293"/>
      <c r="AA33" s="293"/>
    </row>
    <row r="34" spans="4:27" ht="32.25" customHeight="1">
      <c r="I34" s="293"/>
      <c r="J34" s="293"/>
      <c r="K34" s="293"/>
      <c r="L34" s="293"/>
      <c r="M34" s="293"/>
      <c r="N34" s="293"/>
      <c r="O34" s="293"/>
      <c r="P34" s="293"/>
      <c r="Q34" s="293"/>
      <c r="R34" s="293"/>
      <c r="S34" s="293"/>
      <c r="T34" s="293"/>
      <c r="U34" s="293"/>
      <c r="V34" s="293"/>
      <c r="W34" s="293"/>
      <c r="X34" s="293"/>
      <c r="Y34" s="293"/>
      <c r="Z34" s="293"/>
      <c r="AA34" s="293"/>
    </row>
    <row r="35" spans="4:27" ht="15.9" customHeight="1">
      <c r="I35" s="294" t="s">
        <v>213</v>
      </c>
      <c r="J35" s="294"/>
      <c r="K35" s="294"/>
      <c r="L35" s="294"/>
      <c r="M35" s="294"/>
      <c r="N35" s="305" t="s">
        <v>849</v>
      </c>
      <c r="O35" s="305"/>
      <c r="P35" s="305"/>
      <c r="Q35" s="305"/>
      <c r="R35" s="305"/>
      <c r="S35" s="305"/>
      <c r="T35" s="305"/>
      <c r="U35" s="305"/>
      <c r="V35" s="305"/>
      <c r="W35" s="305"/>
      <c r="X35" s="305"/>
      <c r="Y35" s="305"/>
      <c r="Z35" s="305"/>
      <c r="AA35" s="321"/>
    </row>
    <row r="36" spans="4:27" ht="15.9" customHeight="1">
      <c r="I36" s="294"/>
      <c r="J36" s="294"/>
      <c r="K36" s="294"/>
      <c r="L36" s="294"/>
      <c r="M36" s="294"/>
      <c r="N36" s="305"/>
      <c r="O36" s="305"/>
      <c r="P36" s="305"/>
      <c r="Q36" s="305"/>
      <c r="R36" s="305"/>
      <c r="S36" s="305"/>
      <c r="T36" s="305"/>
      <c r="U36" s="305"/>
      <c r="V36" s="305"/>
      <c r="W36" s="305"/>
      <c r="X36" s="305"/>
      <c r="Y36" s="305"/>
      <c r="Z36" s="305"/>
      <c r="AA36" s="321"/>
    </row>
    <row r="37" spans="4:27" ht="13.5" customHeight="1">
      <c r="I37" s="294" t="s">
        <v>133</v>
      </c>
      <c r="J37" s="294"/>
      <c r="K37" s="294"/>
      <c r="L37" s="294"/>
      <c r="M37" s="294"/>
      <c r="N37" s="294"/>
      <c r="O37" s="294"/>
      <c r="P37" s="294"/>
      <c r="Q37" s="294"/>
      <c r="R37" s="294"/>
      <c r="S37" s="294"/>
      <c r="T37" s="294"/>
      <c r="U37" s="294"/>
      <c r="V37" s="294"/>
      <c r="W37" s="294"/>
      <c r="X37" s="294"/>
      <c r="Y37" s="294"/>
      <c r="Z37" s="294"/>
      <c r="AA37" s="294"/>
    </row>
    <row r="38" spans="4:27" ht="13.5" customHeight="1">
      <c r="I38" s="295"/>
      <c r="J38" s="253"/>
      <c r="K38" s="253"/>
      <c r="L38" s="253"/>
      <c r="M38" s="253"/>
      <c r="N38" s="253"/>
      <c r="O38" s="253"/>
      <c r="P38" s="253"/>
      <c r="Q38" s="253"/>
      <c r="R38" s="253"/>
      <c r="S38" s="253"/>
      <c r="T38" s="253"/>
      <c r="U38" s="253"/>
      <c r="V38" s="253"/>
      <c r="W38" s="253"/>
      <c r="X38" s="253"/>
      <c r="Y38" s="253"/>
      <c r="Z38" s="253"/>
      <c r="AA38" s="253"/>
    </row>
    <row r="39" spans="4:27" ht="13.5" customHeight="1">
      <c r="I39" s="253"/>
      <c r="J39" s="253"/>
      <c r="K39" s="253"/>
      <c r="L39" s="253"/>
      <c r="M39" s="253"/>
      <c r="N39" s="253"/>
      <c r="O39" s="253"/>
      <c r="P39" s="253"/>
      <c r="Q39" s="253"/>
      <c r="R39" s="253"/>
      <c r="S39" s="253"/>
      <c r="T39" s="253"/>
      <c r="U39" s="253"/>
      <c r="V39" s="253"/>
      <c r="W39" s="253"/>
      <c r="X39" s="253"/>
      <c r="Y39" s="253"/>
      <c r="Z39" s="253"/>
      <c r="AA39" s="253"/>
    </row>
    <row r="40" spans="4:27" ht="13.5" customHeight="1">
      <c r="I40" s="253"/>
      <c r="J40" s="253"/>
      <c r="K40" s="253"/>
      <c r="L40" s="253"/>
      <c r="M40" s="253"/>
      <c r="N40" s="253"/>
      <c r="O40" s="253"/>
      <c r="P40" s="253"/>
      <c r="Q40" s="253"/>
      <c r="R40" s="253"/>
      <c r="S40" s="253"/>
      <c r="T40" s="253"/>
      <c r="U40" s="253"/>
      <c r="V40" s="253"/>
      <c r="W40" s="253"/>
      <c r="X40" s="253"/>
      <c r="Y40" s="253"/>
      <c r="Z40" s="253"/>
      <c r="AA40" s="253"/>
    </row>
    <row r="41" spans="4:27" ht="13.5" customHeight="1">
      <c r="I41" s="253"/>
      <c r="J41" s="253"/>
      <c r="K41" s="253"/>
      <c r="L41" s="253"/>
      <c r="M41" s="253"/>
      <c r="N41" s="253"/>
      <c r="O41" s="253"/>
      <c r="P41" s="253"/>
      <c r="Q41" s="253"/>
      <c r="R41" s="253"/>
      <c r="S41" s="253"/>
      <c r="T41" s="253"/>
      <c r="U41" s="253"/>
      <c r="V41" s="253"/>
      <c r="W41" s="253"/>
      <c r="X41" s="253"/>
      <c r="Y41" s="253"/>
      <c r="Z41" s="253"/>
      <c r="AA41" s="253"/>
    </row>
    <row r="42" spans="4:27" ht="13.5" customHeight="1">
      <c r="I42" s="253"/>
      <c r="J42" s="253"/>
      <c r="K42" s="253"/>
      <c r="L42" s="253"/>
      <c r="M42" s="253"/>
      <c r="N42" s="253"/>
      <c r="O42" s="253"/>
      <c r="P42" s="253"/>
      <c r="Q42" s="253"/>
      <c r="R42" s="253"/>
      <c r="S42" s="253"/>
      <c r="T42" s="253"/>
      <c r="U42" s="253"/>
      <c r="V42" s="253"/>
      <c r="W42" s="253"/>
      <c r="X42" s="253"/>
      <c r="Y42" s="253"/>
      <c r="Z42" s="253"/>
      <c r="AA42" s="253"/>
    </row>
    <row r="45" spans="4:27">
      <c r="D45" s="258" t="s">
        <v>214</v>
      </c>
      <c r="E45" s="258"/>
      <c r="F45" s="258"/>
      <c r="G45" s="258"/>
      <c r="H45" s="258"/>
      <c r="I45" s="258"/>
      <c r="J45" s="258"/>
      <c r="K45" s="258"/>
      <c r="L45" s="258"/>
      <c r="M45" s="258"/>
      <c r="N45" s="258"/>
      <c r="O45" s="258"/>
      <c r="P45" s="258"/>
      <c r="S45" s="25" t="s">
        <v>215</v>
      </c>
    </row>
    <row r="46" spans="4:27">
      <c r="D46" s="258"/>
      <c r="E46" s="258"/>
      <c r="F46" s="258"/>
      <c r="G46" s="258"/>
      <c r="H46" s="258"/>
      <c r="I46" s="258"/>
      <c r="J46" s="258"/>
      <c r="K46" s="258"/>
      <c r="L46" s="258"/>
      <c r="M46" s="258"/>
      <c r="N46" s="258"/>
      <c r="O46" s="258"/>
      <c r="P46" s="258"/>
      <c r="S46" s="25" t="s">
        <v>216</v>
      </c>
    </row>
    <row r="47" spans="4:27">
      <c r="D47" s="259" t="s">
        <v>217</v>
      </c>
    </row>
    <row r="48" spans="4:27" ht="13.5" customHeight="1">
      <c r="D48" s="258" t="s">
        <v>219</v>
      </c>
      <c r="E48" s="258"/>
      <c r="F48" s="258"/>
      <c r="G48" s="258"/>
      <c r="H48" s="258"/>
      <c r="I48" s="258"/>
      <c r="J48" s="258"/>
      <c r="K48" s="258"/>
      <c r="L48" s="258"/>
      <c r="M48" s="258"/>
      <c r="N48" s="258"/>
      <c r="O48" s="258"/>
      <c r="P48" s="258"/>
    </row>
    <row r="49" spans="4:27">
      <c r="D49" s="258"/>
      <c r="E49" s="258"/>
      <c r="F49" s="258"/>
      <c r="G49" s="258"/>
      <c r="H49" s="258"/>
      <c r="I49" s="258"/>
      <c r="J49" s="258"/>
      <c r="K49" s="258"/>
      <c r="L49" s="258"/>
      <c r="M49" s="258"/>
      <c r="N49" s="258"/>
      <c r="O49" s="258"/>
      <c r="P49" s="258"/>
    </row>
    <row r="50" spans="4:27">
      <c r="D50" s="258"/>
      <c r="E50" s="258"/>
      <c r="F50" s="258"/>
      <c r="G50" s="258"/>
      <c r="H50" s="258"/>
      <c r="I50" s="258"/>
      <c r="J50" s="258"/>
      <c r="K50" s="258"/>
      <c r="L50" s="258"/>
      <c r="M50" s="258"/>
      <c r="N50" s="258"/>
      <c r="O50" s="258"/>
      <c r="P50" s="258"/>
    </row>
    <row r="51" spans="4:27" ht="6.75" customHeight="1">
      <c r="D51" s="258"/>
      <c r="E51" s="258"/>
      <c r="F51" s="258"/>
      <c r="G51" s="258"/>
      <c r="H51" s="258"/>
      <c r="I51" s="258"/>
      <c r="J51" s="258"/>
      <c r="K51" s="258"/>
      <c r="L51" s="258"/>
      <c r="M51" s="258"/>
      <c r="N51" s="258"/>
      <c r="O51" s="258"/>
      <c r="P51" s="258"/>
    </row>
    <row r="52" spans="4:27" ht="19.5">
      <c r="D52" s="260" t="s">
        <v>222</v>
      </c>
    </row>
    <row r="53" spans="4:27" ht="25.5">
      <c r="D53" s="261" t="s">
        <v>225</v>
      </c>
    </row>
    <row r="54" spans="4:27" ht="4.5" customHeight="1">
      <c r="D54" s="261"/>
    </row>
    <row r="55" spans="4:27">
      <c r="D55" s="243"/>
      <c r="E55" s="25" t="s">
        <v>227</v>
      </c>
    </row>
    <row r="56" spans="4:27" ht="19.5">
      <c r="D56" s="243"/>
      <c r="E56" s="25" t="s">
        <v>229</v>
      </c>
      <c r="X56" s="309" t="s">
        <v>230</v>
      </c>
      <c r="Y56" s="280"/>
      <c r="Z56" s="309" t="s">
        <v>146</v>
      </c>
    </row>
    <row r="57" spans="4:27">
      <c r="D57" s="243"/>
      <c r="E57" s="272" t="s">
        <v>232</v>
      </c>
      <c r="F57" s="273"/>
      <c r="G57" s="273"/>
      <c r="H57" s="273"/>
      <c r="I57" s="273"/>
      <c r="J57" s="273"/>
      <c r="K57" s="273"/>
      <c r="L57" s="273"/>
      <c r="M57" s="273"/>
      <c r="N57" s="253"/>
      <c r="O57" s="253"/>
      <c r="P57" s="253"/>
      <c r="Q57" s="253"/>
      <c r="R57" s="253"/>
      <c r="S57" s="253"/>
      <c r="T57" s="253"/>
      <c r="U57" s="253"/>
      <c r="V57" s="253"/>
      <c r="W57" s="253"/>
      <c r="X57" s="253"/>
      <c r="Y57" s="253"/>
      <c r="Z57" s="253"/>
      <c r="AA57" s="253"/>
    </row>
    <row r="58" spans="4:27">
      <c r="D58" s="243"/>
      <c r="E58" s="273"/>
      <c r="F58" s="273"/>
      <c r="G58" s="273"/>
      <c r="H58" s="273"/>
      <c r="I58" s="273"/>
      <c r="J58" s="273"/>
      <c r="K58" s="273"/>
      <c r="L58" s="273"/>
      <c r="M58" s="273"/>
      <c r="N58" s="253"/>
      <c r="O58" s="253"/>
      <c r="P58" s="253"/>
      <c r="Q58" s="253"/>
      <c r="R58" s="253"/>
      <c r="S58" s="253"/>
      <c r="T58" s="253"/>
      <c r="U58" s="253"/>
      <c r="V58" s="253"/>
      <c r="W58" s="253"/>
      <c r="X58" s="253"/>
      <c r="Y58" s="253"/>
      <c r="Z58" s="253"/>
      <c r="AA58" s="253"/>
    </row>
    <row r="60" spans="4:27" ht="19.5">
      <c r="D60" s="243"/>
      <c r="E60" s="25" t="s">
        <v>116</v>
      </c>
      <c r="X60" s="309" t="s">
        <v>230</v>
      </c>
      <c r="Y60" s="280"/>
      <c r="Z60" s="309" t="s">
        <v>146</v>
      </c>
    </row>
    <row r="61" spans="4:27">
      <c r="E61" s="272" t="s">
        <v>234</v>
      </c>
      <c r="F61" s="273"/>
      <c r="G61" s="273"/>
      <c r="H61" s="273"/>
      <c r="I61" s="273"/>
      <c r="J61" s="273"/>
      <c r="K61" s="273"/>
      <c r="L61" s="273"/>
      <c r="M61" s="273"/>
      <c r="N61" s="253"/>
      <c r="O61" s="253"/>
      <c r="P61" s="253"/>
      <c r="Q61" s="253"/>
      <c r="R61" s="253"/>
      <c r="S61" s="253"/>
      <c r="T61" s="253"/>
      <c r="U61" s="253"/>
      <c r="V61" s="253"/>
      <c r="W61" s="253"/>
      <c r="X61" s="253"/>
      <c r="Y61" s="253"/>
      <c r="Z61" s="253"/>
      <c r="AA61" s="253"/>
    </row>
    <row r="62" spans="4:27">
      <c r="E62" s="273"/>
      <c r="F62" s="273"/>
      <c r="G62" s="273"/>
      <c r="H62" s="273"/>
      <c r="I62" s="273"/>
      <c r="J62" s="273"/>
      <c r="K62" s="273"/>
      <c r="L62" s="273"/>
      <c r="M62" s="273"/>
      <c r="N62" s="253"/>
      <c r="O62" s="253"/>
      <c r="P62" s="253"/>
      <c r="Q62" s="253"/>
      <c r="R62" s="253"/>
      <c r="S62" s="253"/>
      <c r="T62" s="253"/>
      <c r="U62" s="253"/>
      <c r="V62" s="253"/>
      <c r="W62" s="253"/>
      <c r="X62" s="253"/>
      <c r="Y62" s="253"/>
      <c r="Z62" s="253"/>
      <c r="AA62" s="253"/>
    </row>
    <row r="63" spans="4:27">
      <c r="T63" s="243"/>
    </row>
    <row r="64" spans="4:27" ht="19.5">
      <c r="D64" s="243"/>
      <c r="E64" s="25" t="s">
        <v>236</v>
      </c>
      <c r="X64" s="309" t="s">
        <v>230</v>
      </c>
      <c r="Z64" s="309" t="s">
        <v>146</v>
      </c>
    </row>
  </sheetData>
  <mergeCells count="74">
    <mergeCell ref="D4:AA4"/>
    <mergeCell ref="D6:H6"/>
    <mergeCell ref="N15:AA15"/>
    <mergeCell ref="S16:AA16"/>
    <mergeCell ref="D22:AA22"/>
    <mergeCell ref="D23:H23"/>
    <mergeCell ref="I23:Q23"/>
    <mergeCell ref="R23:AA23"/>
    <mergeCell ref="D24:H24"/>
    <mergeCell ref="I24:O24"/>
    <mergeCell ref="P24:Q24"/>
    <mergeCell ref="R24:Z24"/>
    <mergeCell ref="D25:H25"/>
    <mergeCell ref="I25:O25"/>
    <mergeCell ref="P25:Q25"/>
    <mergeCell ref="R25:Z25"/>
    <mergeCell ref="D26:H26"/>
    <mergeCell ref="I26:O26"/>
    <mergeCell ref="P26:Q26"/>
    <mergeCell ref="R26:Z26"/>
    <mergeCell ref="D29:G29"/>
    <mergeCell ref="I29:AA29"/>
    <mergeCell ref="E30:G30"/>
    <mergeCell ref="E31:G31"/>
    <mergeCell ref="AK31:AO31"/>
    <mergeCell ref="E32:G32"/>
    <mergeCell ref="I32:AA32"/>
    <mergeCell ref="AK32:AO32"/>
    <mergeCell ref="I37:AA37"/>
    <mergeCell ref="J2:U3"/>
    <mergeCell ref="D7:H8"/>
    <mergeCell ref="I7:AA8"/>
    <mergeCell ref="D9:H11"/>
    <mergeCell ref="I9:AA11"/>
    <mergeCell ref="D13:AA14"/>
    <mergeCell ref="D19:H20"/>
    <mergeCell ref="I19:P20"/>
    <mergeCell ref="I30:AA31"/>
    <mergeCell ref="I33:AA34"/>
    <mergeCell ref="I35:K36"/>
    <mergeCell ref="N35:Z36"/>
    <mergeCell ref="I38:AA42"/>
    <mergeCell ref="D45:P46"/>
    <mergeCell ref="D48:P50"/>
    <mergeCell ref="E57:M58"/>
    <mergeCell ref="N57:N58"/>
    <mergeCell ref="O57:O58"/>
    <mergeCell ref="P57:P58"/>
    <mergeCell ref="Q57:Q58"/>
    <mergeCell ref="R57:R58"/>
    <mergeCell ref="S57:S58"/>
    <mergeCell ref="T57:T58"/>
    <mergeCell ref="U57:U58"/>
    <mergeCell ref="V57:V58"/>
    <mergeCell ref="W57:W58"/>
    <mergeCell ref="X57:X58"/>
    <mergeCell ref="Y57:Y58"/>
    <mergeCell ref="Z57:Z58"/>
    <mergeCell ref="AA57:AA58"/>
    <mergeCell ref="E61:M62"/>
    <mergeCell ref="N61:N62"/>
    <mergeCell ref="O61:O62"/>
    <mergeCell ref="P61:P62"/>
    <mergeCell ref="Q61:Q62"/>
    <mergeCell ref="R61:R62"/>
    <mergeCell ref="S61:S62"/>
    <mergeCell ref="T61:T62"/>
    <mergeCell ref="U61:U62"/>
    <mergeCell ref="V61:V62"/>
    <mergeCell ref="W61:W62"/>
    <mergeCell ref="X61:X62"/>
    <mergeCell ref="Y61:Y62"/>
    <mergeCell ref="Z61:Z62"/>
    <mergeCell ref="AA61:AA62"/>
  </mergeCells>
  <phoneticPr fontId="5"/>
  <printOptions horizontalCentered="1"/>
  <pageMargins left="0.70866141732283472" right="0.70866141732283472" top="0.74803149606299213" bottom="0.74803149606299213" header="0.31496062992125984" footer="0.31496062992125984"/>
  <pageSetup paperSize="9" scale="64" fitToWidth="1" fitToHeight="1" orientation="portrait" usePrinterDefaults="1"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gumma_Y4_2">
    <tabColor theme="0"/>
    <pageSetUpPr fitToPage="1"/>
  </sheetPr>
  <dimension ref="A1:K66"/>
  <sheetViews>
    <sheetView showZeros="0" tabSelected="1" view="pageBreakPreview" zoomScale="85" zoomScaleSheetLayoutView="85" workbookViewId="0">
      <selection activeCell="D3" sqref="D3"/>
    </sheetView>
  </sheetViews>
  <sheetFormatPr defaultColWidth="10" defaultRowHeight="18.75"/>
  <cols>
    <col min="1" max="1" width="3.5" style="322" customWidth="1"/>
    <col min="2" max="11" width="11.5" style="322" customWidth="1"/>
    <col min="12" max="12" width="4" style="322" customWidth="1"/>
    <col min="13" max="16384" width="10" style="322"/>
  </cols>
  <sheetData>
    <row r="1" spans="1:11">
      <c r="A1" s="322" t="s">
        <v>830</v>
      </c>
    </row>
    <row r="3" spans="1:11" s="323" customFormat="1" ht="19.5">
      <c r="B3" s="327" t="str">
        <f>"渋川市長　"&amp;入力シート!C6</f>
        <v>渋川市長　星名　建市</v>
      </c>
      <c r="C3" s="327"/>
      <c r="D3" s="327"/>
      <c r="E3" s="352" t="s">
        <v>39</v>
      </c>
    </row>
    <row r="4" spans="1:11">
      <c r="B4" s="250"/>
      <c r="C4" s="250"/>
      <c r="D4" s="250"/>
      <c r="E4" s="353"/>
      <c r="F4" s="25"/>
      <c r="G4" s="25"/>
      <c r="H4" s="25"/>
      <c r="I4" s="25"/>
      <c r="J4" s="25"/>
      <c r="K4" s="25"/>
    </row>
    <row r="5" spans="1:11" s="323" customFormat="1" ht="19.5">
      <c r="B5" s="328" t="s">
        <v>247</v>
      </c>
      <c r="C5" s="328"/>
      <c r="D5" s="346" t="str">
        <f>入力シート!C8</f>
        <v>市道○△□線道路改良工事</v>
      </c>
      <c r="E5" s="346"/>
      <c r="F5" s="346"/>
      <c r="G5" s="346"/>
      <c r="H5" s="346"/>
      <c r="I5" s="346"/>
      <c r="J5" s="346"/>
      <c r="K5" s="346"/>
    </row>
    <row r="6" spans="1:11" ht="6" customHeight="1">
      <c r="B6" s="329"/>
      <c r="C6" s="329"/>
      <c r="D6" s="329"/>
      <c r="E6" s="329"/>
      <c r="F6" s="329"/>
      <c r="G6" s="25"/>
      <c r="H6" s="25"/>
      <c r="I6" s="25"/>
      <c r="J6" s="25"/>
      <c r="K6" s="25"/>
    </row>
    <row r="7" spans="1:11" s="323" customFormat="1" ht="19.5">
      <c r="B7" s="330" t="s">
        <v>250</v>
      </c>
      <c r="C7" s="336"/>
      <c r="D7" s="336"/>
      <c r="E7" s="336"/>
      <c r="F7" s="354"/>
      <c r="G7" s="356"/>
      <c r="H7" s="357" t="s">
        <v>213</v>
      </c>
      <c r="I7" s="358"/>
      <c r="J7" s="359" t="s">
        <v>191</v>
      </c>
      <c r="K7" s="366"/>
    </row>
    <row r="8" spans="1:11" s="323" customFormat="1" ht="6" customHeight="1">
      <c r="B8" s="331"/>
      <c r="C8" s="331"/>
      <c r="D8" s="331"/>
      <c r="E8" s="331"/>
      <c r="F8" s="331"/>
      <c r="G8" s="309"/>
      <c r="H8" s="309"/>
      <c r="I8" s="309"/>
      <c r="J8" s="309"/>
      <c r="K8" s="309"/>
    </row>
    <row r="9" spans="1:11" s="323" customFormat="1" ht="19.5">
      <c r="B9" s="309"/>
      <c r="C9" s="337" t="s">
        <v>70</v>
      </c>
      <c r="D9" s="337"/>
      <c r="E9" s="337"/>
      <c r="F9" s="337"/>
      <c r="G9" s="337"/>
      <c r="H9" s="337"/>
      <c r="I9" s="337"/>
      <c r="J9" s="337"/>
      <c r="K9" s="309"/>
    </row>
    <row r="10" spans="1:11" s="323" customFormat="1" ht="9.9" customHeight="1">
      <c r="B10" s="309"/>
      <c r="C10" s="309"/>
      <c r="D10" s="309"/>
      <c r="E10" s="309"/>
      <c r="F10" s="309"/>
      <c r="G10" s="309"/>
      <c r="H10" s="309"/>
      <c r="I10" s="309"/>
      <c r="J10" s="309"/>
      <c r="K10" s="309"/>
    </row>
    <row r="11" spans="1:11" s="323" customFormat="1" ht="19.5">
      <c r="B11" s="309"/>
      <c r="C11" s="337" t="s">
        <v>624</v>
      </c>
      <c r="D11" s="337"/>
      <c r="E11" s="337"/>
      <c r="F11" s="337"/>
      <c r="G11" s="337"/>
      <c r="H11" s="337"/>
      <c r="I11" s="337"/>
      <c r="J11" s="337"/>
      <c r="K11" s="337"/>
    </row>
    <row r="12" spans="1:11" s="323" customFormat="1" ht="9.9" customHeight="1">
      <c r="B12" s="309"/>
      <c r="C12" s="309"/>
      <c r="D12" s="309"/>
      <c r="E12" s="309"/>
      <c r="F12" s="309"/>
      <c r="G12" s="309"/>
      <c r="H12" s="309"/>
      <c r="I12" s="309"/>
      <c r="J12" s="309"/>
      <c r="K12" s="309"/>
    </row>
    <row r="13" spans="1:11" s="323" customFormat="1" ht="19.5">
      <c r="B13" s="309"/>
      <c r="C13" s="337" t="s">
        <v>850</v>
      </c>
      <c r="D13" s="337"/>
      <c r="E13" s="337"/>
      <c r="F13" s="337"/>
      <c r="G13" s="337"/>
      <c r="H13" s="337"/>
      <c r="I13" s="337"/>
      <c r="J13" s="337"/>
      <c r="K13" s="337"/>
    </row>
    <row r="14" spans="1:11" s="323" customFormat="1" ht="5.0999999999999996" customHeight="1">
      <c r="B14" s="309"/>
      <c r="C14" s="338"/>
      <c r="D14" s="338"/>
      <c r="E14" s="338"/>
      <c r="F14" s="355"/>
      <c r="G14" s="309"/>
      <c r="H14" s="309"/>
      <c r="I14" s="309"/>
      <c r="J14" s="309"/>
      <c r="K14" s="309"/>
    </row>
    <row r="15" spans="1:11" s="323" customFormat="1" ht="19.5">
      <c r="B15" s="309"/>
      <c r="C15" s="339" t="s">
        <v>257</v>
      </c>
      <c r="D15" s="347"/>
      <c r="E15" s="347"/>
      <c r="F15" s="347"/>
      <c r="G15" s="347"/>
      <c r="H15" s="347"/>
      <c r="I15" s="347"/>
      <c r="J15" s="360"/>
      <c r="K15" s="309"/>
    </row>
    <row r="16" spans="1:11" s="323" customFormat="1" ht="5.0999999999999996" customHeight="1">
      <c r="B16" s="309"/>
      <c r="C16" s="338"/>
      <c r="D16" s="338"/>
      <c r="E16" s="338"/>
      <c r="F16" s="355"/>
      <c r="G16" s="309"/>
      <c r="H16" s="309"/>
      <c r="I16" s="309"/>
      <c r="J16" s="309"/>
      <c r="K16" s="309"/>
    </row>
    <row r="17" spans="1:11" s="323" customFormat="1" ht="19.5">
      <c r="B17" s="309"/>
      <c r="C17" s="339" t="s">
        <v>260</v>
      </c>
      <c r="D17" s="347"/>
      <c r="E17" s="347"/>
      <c r="F17" s="347"/>
      <c r="G17" s="347"/>
      <c r="H17" s="347"/>
      <c r="I17" s="347"/>
      <c r="J17" s="360"/>
      <c r="K17" s="309"/>
    </row>
    <row r="18" spans="1:11" s="323" customFormat="1" ht="5.0999999999999996" customHeight="1">
      <c r="B18" s="309"/>
      <c r="C18" s="338"/>
      <c r="D18" s="338"/>
      <c r="E18" s="338"/>
      <c r="F18" s="355"/>
      <c r="G18" s="309"/>
      <c r="H18" s="309"/>
      <c r="I18" s="309"/>
      <c r="J18" s="309"/>
      <c r="K18" s="309"/>
    </row>
    <row r="19" spans="1:11" s="323" customFormat="1" ht="19.5">
      <c r="B19" s="309"/>
      <c r="C19" s="339" t="s">
        <v>261</v>
      </c>
      <c r="D19" s="347"/>
      <c r="E19" s="347"/>
      <c r="F19" s="347"/>
      <c r="G19" s="347"/>
      <c r="H19" s="347"/>
      <c r="I19" s="347"/>
      <c r="J19" s="361" t="s">
        <v>191</v>
      </c>
      <c r="K19" s="309"/>
    </row>
    <row r="20" spans="1:11" ht="19.5">
      <c r="A20" s="325"/>
      <c r="B20" s="325"/>
      <c r="C20" s="325"/>
      <c r="D20" s="325"/>
      <c r="E20" s="325"/>
      <c r="F20" s="325"/>
      <c r="G20" s="325"/>
      <c r="H20" s="325"/>
      <c r="I20" s="325"/>
      <c r="J20" s="325"/>
      <c r="K20" s="325"/>
    </row>
    <row r="21" spans="1:11" s="324" customFormat="1" ht="24">
      <c r="A21" s="326"/>
      <c r="B21" s="326"/>
      <c r="C21" s="326"/>
      <c r="D21" s="326" t="s">
        <v>265</v>
      </c>
      <c r="E21" s="326"/>
      <c r="F21" s="326"/>
      <c r="G21" s="326"/>
      <c r="H21" s="326"/>
      <c r="I21" s="326"/>
      <c r="J21" s="326"/>
      <c r="K21" s="326"/>
    </row>
    <row r="22" spans="1:11" ht="5.0999999999999996" customHeight="1"/>
    <row r="23" spans="1:11" ht="18.75" customHeight="1">
      <c r="C23" s="340" t="s">
        <v>267</v>
      </c>
      <c r="D23" s="348"/>
      <c r="E23" s="348"/>
      <c r="F23" s="348"/>
      <c r="G23" s="348"/>
      <c r="H23" s="348"/>
      <c r="I23" s="348"/>
      <c r="J23" s="362"/>
    </row>
    <row r="24" spans="1:11" ht="18.75" customHeight="1">
      <c r="C24" s="341"/>
      <c r="D24" s="349"/>
      <c r="E24" s="349"/>
      <c r="F24" s="349"/>
      <c r="G24" s="349"/>
      <c r="H24" s="349"/>
      <c r="I24" s="349"/>
      <c r="J24" s="363"/>
    </row>
    <row r="25" spans="1:11" ht="18.75" customHeight="1">
      <c r="C25" s="341"/>
      <c r="D25" s="349"/>
      <c r="E25" s="349"/>
      <c r="F25" s="349"/>
      <c r="G25" s="349"/>
      <c r="H25" s="349"/>
      <c r="I25" s="349"/>
      <c r="J25" s="363"/>
    </row>
    <row r="26" spans="1:11" ht="18.75" customHeight="1">
      <c r="C26" s="341"/>
      <c r="D26" s="349"/>
      <c r="E26" s="349"/>
      <c r="F26" s="349"/>
      <c r="G26" s="349"/>
      <c r="H26" s="349"/>
      <c r="I26" s="349"/>
      <c r="J26" s="363"/>
    </row>
    <row r="27" spans="1:11" ht="18.75" customHeight="1">
      <c r="C27" s="341"/>
      <c r="D27" s="349"/>
      <c r="E27" s="349"/>
      <c r="F27" s="349"/>
      <c r="G27" s="349"/>
      <c r="H27" s="349"/>
      <c r="I27" s="349"/>
      <c r="J27" s="363"/>
    </row>
    <row r="28" spans="1:11" ht="18.75" customHeight="1">
      <c r="C28" s="341"/>
      <c r="D28" s="349"/>
      <c r="E28" s="349"/>
      <c r="F28" s="349"/>
      <c r="G28" s="349"/>
      <c r="H28" s="349"/>
      <c r="I28" s="349"/>
      <c r="J28" s="363"/>
    </row>
    <row r="29" spans="1:11" ht="18.75" customHeight="1">
      <c r="C29" s="341"/>
      <c r="D29" s="349"/>
      <c r="E29" s="349"/>
      <c r="F29" s="349"/>
      <c r="G29" s="349"/>
      <c r="H29" s="349"/>
      <c r="I29" s="349"/>
      <c r="J29" s="363"/>
    </row>
    <row r="30" spans="1:11" ht="18.75" customHeight="1">
      <c r="C30" s="341"/>
      <c r="D30" s="349"/>
      <c r="E30" s="349"/>
      <c r="F30" s="349"/>
      <c r="G30" s="349"/>
      <c r="H30" s="349"/>
      <c r="I30" s="349"/>
      <c r="J30" s="363"/>
    </row>
    <row r="31" spans="1:11" ht="18.75" customHeight="1">
      <c r="C31" s="341"/>
      <c r="D31" s="349"/>
      <c r="E31" s="349"/>
      <c r="F31" s="349"/>
      <c r="G31" s="349"/>
      <c r="H31" s="349"/>
      <c r="I31" s="349"/>
      <c r="J31" s="363"/>
    </row>
    <row r="32" spans="1:11" ht="18.75" customHeight="1">
      <c r="C32" s="341"/>
      <c r="D32" s="349"/>
      <c r="E32" s="349"/>
      <c r="F32" s="349"/>
      <c r="G32" s="349"/>
      <c r="H32" s="349"/>
      <c r="I32" s="349"/>
      <c r="J32" s="363"/>
    </row>
    <row r="33" spans="2:10" ht="18.75" customHeight="1">
      <c r="C33" s="341"/>
      <c r="D33" s="349"/>
      <c r="E33" s="349"/>
      <c r="F33" s="349"/>
      <c r="G33" s="349"/>
      <c r="H33" s="349"/>
      <c r="I33" s="349"/>
      <c r="J33" s="363"/>
    </row>
    <row r="34" spans="2:10" ht="18.75" customHeight="1">
      <c r="C34" s="341"/>
      <c r="D34" s="349"/>
      <c r="E34" s="349"/>
      <c r="F34" s="349"/>
      <c r="G34" s="349"/>
      <c r="H34" s="349"/>
      <c r="I34" s="349"/>
      <c r="J34" s="363"/>
    </row>
    <row r="35" spans="2:10" ht="18.75" customHeight="1">
      <c r="C35" s="341"/>
      <c r="D35" s="349"/>
      <c r="E35" s="349"/>
      <c r="F35" s="349"/>
      <c r="G35" s="349"/>
      <c r="H35" s="349"/>
      <c r="I35" s="349"/>
      <c r="J35" s="363"/>
    </row>
    <row r="36" spans="2:10" ht="18.75" customHeight="1">
      <c r="C36" s="341"/>
      <c r="D36" s="349"/>
      <c r="E36" s="349"/>
      <c r="F36" s="349"/>
      <c r="G36" s="349"/>
      <c r="H36" s="349"/>
      <c r="I36" s="349"/>
      <c r="J36" s="363"/>
    </row>
    <row r="37" spans="2:10" ht="18.75" customHeight="1">
      <c r="C37" s="341"/>
      <c r="D37" s="349"/>
      <c r="E37" s="349"/>
      <c r="F37" s="349"/>
      <c r="G37" s="349"/>
      <c r="H37" s="349"/>
      <c r="I37" s="349"/>
      <c r="J37" s="363"/>
    </row>
    <row r="38" spans="2:10" ht="18.75" customHeight="1">
      <c r="C38" s="341"/>
      <c r="D38" s="349"/>
      <c r="E38" s="349"/>
      <c r="F38" s="349"/>
      <c r="G38" s="349"/>
      <c r="H38" s="349"/>
      <c r="I38" s="349"/>
      <c r="J38" s="363"/>
    </row>
    <row r="39" spans="2:10" ht="18.75" customHeight="1">
      <c r="C39" s="341"/>
      <c r="D39" s="349"/>
      <c r="E39" s="349"/>
      <c r="F39" s="349"/>
      <c r="G39" s="349"/>
      <c r="H39" s="349"/>
      <c r="I39" s="349"/>
      <c r="J39" s="363"/>
    </row>
    <row r="40" spans="2:10" ht="18.75" customHeight="1">
      <c r="C40" s="341"/>
      <c r="D40" s="349"/>
      <c r="E40" s="349"/>
      <c r="F40" s="349"/>
      <c r="G40" s="349"/>
      <c r="H40" s="349"/>
      <c r="I40" s="349"/>
      <c r="J40" s="363"/>
    </row>
    <row r="41" spans="2:10" ht="18.75" customHeight="1">
      <c r="C41" s="341"/>
      <c r="D41" s="349"/>
      <c r="E41" s="349"/>
      <c r="F41" s="349"/>
      <c r="G41" s="349"/>
      <c r="H41" s="349"/>
      <c r="I41" s="349"/>
      <c r="J41" s="363"/>
    </row>
    <row r="42" spans="2:10" ht="18.75" customHeight="1">
      <c r="C42" s="341"/>
      <c r="D42" s="349"/>
      <c r="E42" s="349"/>
      <c r="F42" s="349"/>
      <c r="G42" s="349"/>
      <c r="H42" s="349"/>
      <c r="I42" s="349"/>
      <c r="J42" s="363"/>
    </row>
    <row r="43" spans="2:10" ht="18.75" customHeight="1">
      <c r="C43" s="341"/>
      <c r="D43" s="349"/>
      <c r="E43" s="349"/>
      <c r="F43" s="349"/>
      <c r="G43" s="349"/>
      <c r="H43" s="349"/>
      <c r="I43" s="349"/>
      <c r="J43" s="363"/>
    </row>
    <row r="44" spans="2:10" ht="18.75" customHeight="1">
      <c r="C44" s="342"/>
      <c r="D44" s="350"/>
      <c r="E44" s="350"/>
      <c r="F44" s="350"/>
      <c r="G44" s="350"/>
      <c r="H44" s="350"/>
      <c r="I44" s="350"/>
      <c r="J44" s="364"/>
    </row>
    <row r="45" spans="2:10" ht="13.5" customHeight="1"/>
    <row r="46" spans="2:10" s="323" customFormat="1" ht="15.9" customHeight="1">
      <c r="B46" s="323" t="s">
        <v>117</v>
      </c>
    </row>
    <row r="47" spans="2:10" s="323" customFormat="1" ht="5.0999999999999996" customHeight="1">
      <c r="B47" s="332"/>
      <c r="C47" s="343"/>
    </row>
    <row r="48" spans="2:10" s="323" customFormat="1" ht="15.9" customHeight="1">
      <c r="B48" s="323" t="s">
        <v>154</v>
      </c>
    </row>
    <row r="49" spans="2:11" s="323" customFormat="1" ht="5.0999999999999996" customHeight="1">
      <c r="B49" s="333"/>
      <c r="C49" s="343"/>
    </row>
    <row r="50" spans="2:11" s="323" customFormat="1" ht="15.9" customHeight="1">
      <c r="B50" s="323" t="s">
        <v>270</v>
      </c>
    </row>
    <row r="51" spans="2:11" ht="50.1" customHeight="1"/>
    <row r="52" spans="2:11" s="323" customFormat="1" ht="15.9" customHeight="1">
      <c r="B52" s="323" t="s">
        <v>272</v>
      </c>
    </row>
    <row r="53" spans="2:11" ht="70.5" customHeight="1"/>
    <row r="54" spans="2:11" ht="5.0999999999999996" customHeight="1"/>
    <row r="55" spans="2:11" s="323" customFormat="1" ht="15.9" customHeight="1">
      <c r="B55" s="323" t="s">
        <v>276</v>
      </c>
    </row>
    <row r="56" spans="2:11" ht="5.0999999999999996" customHeight="1"/>
    <row r="57" spans="2:11" ht="20.100000000000001" customHeight="1">
      <c r="C57" s="344" t="s">
        <v>279</v>
      </c>
      <c r="D57" s="351"/>
      <c r="E57" s="351"/>
      <c r="F57" s="351"/>
      <c r="G57" s="351"/>
      <c r="H57" s="351"/>
      <c r="I57" s="351"/>
      <c r="J57" s="365"/>
    </row>
    <row r="58" spans="2:11" ht="13.5" customHeight="1"/>
    <row r="59" spans="2:11">
      <c r="B59" s="322" t="s">
        <v>110</v>
      </c>
    </row>
    <row r="60" spans="2:11" ht="15.9" customHeight="1">
      <c r="B60" s="334" t="s">
        <v>281</v>
      </c>
    </row>
    <row r="61" spans="2:11" ht="19.5">
      <c r="B61" s="323"/>
    </row>
    <row r="62" spans="2:11" ht="19.5">
      <c r="B62" s="335" t="s">
        <v>283</v>
      </c>
      <c r="C62" s="345"/>
      <c r="D62" s="345"/>
      <c r="E62" s="345"/>
      <c r="F62" s="345"/>
      <c r="G62" s="345"/>
      <c r="H62" s="345"/>
      <c r="I62" s="345"/>
      <c r="J62" s="345"/>
      <c r="K62" s="345"/>
    </row>
    <row r="63" spans="2:11" ht="19.5">
      <c r="B63" s="323"/>
    </row>
    <row r="64" spans="2:11" ht="19.5">
      <c r="B64" s="335" t="s">
        <v>284</v>
      </c>
      <c r="C64" s="345"/>
      <c r="D64" s="345"/>
      <c r="E64" s="345"/>
      <c r="F64" s="345"/>
      <c r="G64" s="345"/>
      <c r="H64" s="345"/>
      <c r="I64" s="345"/>
      <c r="J64" s="345"/>
      <c r="K64" s="345"/>
    </row>
    <row r="65" spans="2:11" ht="19.5">
      <c r="B65" s="323"/>
    </row>
    <row r="66" spans="2:11" ht="19.5">
      <c r="B66" s="335" t="s">
        <v>286</v>
      </c>
      <c r="C66" s="345"/>
      <c r="D66" s="345"/>
      <c r="E66" s="345"/>
      <c r="F66" s="345"/>
      <c r="G66" s="345"/>
      <c r="H66" s="345"/>
      <c r="I66" s="345"/>
      <c r="J66" s="345"/>
      <c r="K66" s="345"/>
    </row>
  </sheetData>
  <mergeCells count="9">
    <mergeCell ref="D5:K5"/>
    <mergeCell ref="C9:J9"/>
    <mergeCell ref="C11:K11"/>
    <mergeCell ref="C13:K13"/>
    <mergeCell ref="C15:J15"/>
    <mergeCell ref="C17:J17"/>
    <mergeCell ref="C19:I19"/>
    <mergeCell ref="D21:I21"/>
    <mergeCell ref="C57:J57"/>
  </mergeCells>
  <phoneticPr fontId="5"/>
  <pageMargins left="0.78740157480314965" right="0.78740157480314965" top="0.98425196850393681" bottom="0.98425196850393681" header="0.51181102362204722" footer="0.51181102362204722"/>
  <pageSetup paperSize="9" scale="61" fitToWidth="1" fitToHeight="1" orientation="portrait" usePrinterDefaults="1" blackAndWhite="1"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gumma_Y5_1">
    <tabColor theme="0"/>
  </sheetPr>
  <dimension ref="A1:AI51"/>
  <sheetViews>
    <sheetView showGridLines="0" showZeros="0" tabSelected="1" view="pageBreakPreview" topLeftCell="A4" zoomScaleSheetLayoutView="100" workbookViewId="0">
      <selection activeCell="D3" sqref="D3"/>
    </sheetView>
  </sheetViews>
  <sheetFormatPr defaultColWidth="2.59765625" defaultRowHeight="13.5"/>
  <cols>
    <col min="1" max="16384" width="2.59765625" style="84"/>
  </cols>
  <sheetData>
    <row r="1" spans="1:35" s="85" customFormat="1" ht="14.25">
      <c r="A1" s="85" t="s">
        <v>661</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row>
    <row r="2" spans="1:35" ht="14.25">
      <c r="W2" s="96" t="s">
        <v>52</v>
      </c>
      <c r="X2" s="236"/>
      <c r="Y2" s="236"/>
      <c r="Z2" s="236"/>
      <c r="AA2" s="236"/>
      <c r="AB2" s="236"/>
      <c r="AC2" s="236"/>
      <c r="AD2" s="236"/>
      <c r="AE2" s="236"/>
      <c r="AF2" s="236"/>
    </row>
    <row r="4" spans="1:35" s="231" customFormat="1" ht="30" customHeight="1">
      <c r="H4" s="231" t="s">
        <v>290</v>
      </c>
      <c r="M4" s="379" t="s">
        <v>199</v>
      </c>
      <c r="N4" s="381"/>
      <c r="O4" s="381"/>
      <c r="P4" s="381"/>
      <c r="Q4" s="381"/>
      <c r="R4" s="381"/>
      <c r="S4" s="381"/>
      <c r="T4" s="381"/>
      <c r="U4" s="381"/>
      <c r="V4" s="381"/>
      <c r="W4" s="381"/>
      <c r="X4" s="231" t="s">
        <v>258</v>
      </c>
    </row>
    <row r="5" spans="1:35" ht="14.25">
      <c r="A5" s="85"/>
      <c r="B5" s="85"/>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c r="AH5" s="85"/>
      <c r="AI5" s="85"/>
    </row>
    <row r="6" spans="1:35" ht="14.25">
      <c r="A6" s="85"/>
      <c r="B6" s="85"/>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85"/>
      <c r="AI6" s="85"/>
    </row>
    <row r="7" spans="1:35" ht="14.25">
      <c r="A7" s="85"/>
      <c r="B7" s="119" t="str">
        <f>"渋川市長　"&amp;入力シート!C6</f>
        <v>渋川市長　星名　建市</v>
      </c>
      <c r="C7" s="119"/>
      <c r="D7" s="119"/>
      <c r="E7" s="119"/>
      <c r="F7" s="119"/>
      <c r="G7" s="119"/>
      <c r="H7" s="119"/>
      <c r="I7" s="119"/>
      <c r="J7" s="119"/>
      <c r="K7" s="160" t="s">
        <v>39</v>
      </c>
      <c r="L7" s="160"/>
      <c r="M7" s="380"/>
      <c r="N7" s="85"/>
      <c r="O7" s="85"/>
      <c r="P7" s="85"/>
      <c r="Q7" s="85"/>
      <c r="R7" s="85"/>
      <c r="S7" s="85"/>
      <c r="T7" s="85"/>
      <c r="U7" s="85"/>
      <c r="V7" s="85"/>
      <c r="W7" s="85"/>
      <c r="X7" s="85"/>
      <c r="Y7" s="85"/>
      <c r="Z7" s="85"/>
      <c r="AA7" s="85"/>
      <c r="AB7" s="85"/>
      <c r="AC7" s="85"/>
      <c r="AD7" s="85"/>
      <c r="AE7" s="85"/>
      <c r="AF7" s="85"/>
      <c r="AG7" s="85"/>
      <c r="AH7" s="85"/>
      <c r="AI7" s="85"/>
    </row>
    <row r="8" spans="1:35" ht="14.25">
      <c r="A8" s="85"/>
      <c r="B8" s="85"/>
      <c r="C8" s="85"/>
      <c r="D8" s="369"/>
      <c r="E8" s="369"/>
      <c r="F8" s="369"/>
      <c r="G8" s="369"/>
      <c r="H8" s="369"/>
      <c r="I8" s="369"/>
      <c r="J8" s="369"/>
      <c r="K8" s="369"/>
      <c r="L8" s="369"/>
      <c r="M8" s="380"/>
      <c r="N8" s="85"/>
      <c r="O8" s="85"/>
      <c r="P8" s="85"/>
      <c r="Q8" s="85"/>
      <c r="R8" s="85"/>
      <c r="S8" s="85"/>
      <c r="T8" s="85"/>
      <c r="U8" s="85"/>
      <c r="V8" s="85"/>
      <c r="W8" s="85"/>
      <c r="X8" s="85"/>
      <c r="AI8" s="85"/>
    </row>
    <row r="9" spans="1:35" ht="14.25">
      <c r="A9" s="85"/>
      <c r="B9" s="85"/>
      <c r="C9" s="85"/>
      <c r="D9" s="85"/>
      <c r="E9" s="85"/>
      <c r="F9" s="85"/>
      <c r="G9" s="85"/>
      <c r="H9" s="85"/>
      <c r="I9" s="85"/>
      <c r="J9" s="85"/>
      <c r="K9" s="85"/>
      <c r="L9" s="85"/>
      <c r="M9" s="85"/>
      <c r="N9" s="85"/>
      <c r="O9" s="85"/>
      <c r="P9" s="85"/>
      <c r="Q9" s="85"/>
      <c r="R9" s="85"/>
      <c r="S9" s="85"/>
      <c r="T9" s="85"/>
      <c r="U9" s="85"/>
      <c r="V9" s="85"/>
      <c r="W9" s="85"/>
      <c r="X9" s="85"/>
      <c r="AI9" s="85"/>
    </row>
    <row r="10" spans="1:35" ht="14.25">
      <c r="A10" s="85"/>
      <c r="B10" s="85"/>
      <c r="C10" s="85"/>
      <c r="D10" s="85"/>
      <c r="E10" s="85"/>
      <c r="F10" s="85"/>
      <c r="G10" s="85"/>
      <c r="H10" s="85"/>
      <c r="I10" s="85"/>
      <c r="J10" s="85"/>
      <c r="K10" s="85"/>
      <c r="L10" s="85"/>
      <c r="M10" s="85"/>
      <c r="N10" s="85"/>
      <c r="O10" s="85"/>
      <c r="P10" s="85"/>
      <c r="Q10" s="85"/>
      <c r="R10" s="85"/>
      <c r="S10" s="85"/>
      <c r="T10" s="85"/>
      <c r="V10" s="96" t="s">
        <v>202</v>
      </c>
      <c r="W10" s="131" t="str">
        <f>入力シート!C24</f>
        <v>渋川市石原１０００</v>
      </c>
      <c r="X10" s="131"/>
      <c r="Y10" s="131"/>
      <c r="Z10" s="131"/>
      <c r="AA10" s="131"/>
      <c r="AB10" s="131"/>
      <c r="AC10" s="131"/>
      <c r="AD10" s="131"/>
      <c r="AE10" s="131"/>
      <c r="AF10" s="131"/>
    </row>
    <row r="11" spans="1:35" ht="14.25">
      <c r="A11" s="85"/>
      <c r="B11" s="85"/>
      <c r="C11" s="85"/>
      <c r="D11" s="85"/>
      <c r="E11" s="85"/>
      <c r="F11" s="85"/>
      <c r="G11" s="85"/>
      <c r="H11" s="85"/>
      <c r="I11" s="85"/>
      <c r="J11" s="85"/>
      <c r="K11" s="85"/>
      <c r="L11" s="85"/>
      <c r="M11" s="85"/>
      <c r="N11" s="85"/>
      <c r="O11" s="85"/>
      <c r="P11" s="85"/>
      <c r="Q11" s="85"/>
      <c r="R11" s="85"/>
      <c r="S11" s="85"/>
      <c r="T11" s="85"/>
      <c r="V11" s="85"/>
      <c r="W11" s="131"/>
      <c r="X11" s="131"/>
      <c r="Y11" s="131"/>
      <c r="Z11" s="131"/>
      <c r="AA11" s="131"/>
      <c r="AB11" s="131"/>
      <c r="AC11" s="131"/>
      <c r="AD11" s="131"/>
      <c r="AE11" s="131"/>
      <c r="AF11" s="131"/>
    </row>
    <row r="12" spans="1:35" ht="13.5" customHeight="1">
      <c r="A12" s="85"/>
      <c r="B12" s="85"/>
      <c r="C12" s="85"/>
      <c r="D12" s="85"/>
      <c r="E12" s="85"/>
      <c r="F12" s="85"/>
      <c r="G12" s="85"/>
      <c r="H12" s="85"/>
      <c r="I12" s="85"/>
      <c r="J12" s="85"/>
      <c r="K12" s="85"/>
      <c r="L12" s="85"/>
      <c r="M12" s="85"/>
      <c r="N12" s="85"/>
      <c r="O12" s="85"/>
      <c r="P12" s="85"/>
      <c r="Q12" s="85"/>
      <c r="R12" s="85"/>
      <c r="S12" s="85"/>
      <c r="T12" s="85"/>
      <c r="V12" s="96" t="s">
        <v>295</v>
      </c>
      <c r="W12" s="131" t="str">
        <f>入力シート!C25</f>
        <v>渋川建設株式会社</v>
      </c>
      <c r="X12" s="131"/>
      <c r="Y12" s="131"/>
      <c r="Z12" s="131"/>
      <c r="AA12" s="131"/>
      <c r="AB12" s="131"/>
      <c r="AC12" s="131"/>
      <c r="AD12" s="131"/>
      <c r="AE12" s="131"/>
      <c r="AF12" s="131"/>
    </row>
    <row r="13" spans="1:35" ht="13.5" customHeight="1">
      <c r="A13" s="85"/>
      <c r="B13" s="85"/>
      <c r="C13" s="85"/>
      <c r="D13" s="85"/>
      <c r="E13" s="85"/>
      <c r="F13" s="85"/>
      <c r="G13" s="85"/>
      <c r="H13" s="85"/>
      <c r="I13" s="85"/>
      <c r="J13" s="85"/>
      <c r="K13" s="85"/>
      <c r="L13" s="85"/>
      <c r="M13" s="85"/>
      <c r="N13" s="85"/>
      <c r="O13" s="85"/>
      <c r="P13" s="85"/>
      <c r="Q13" s="85"/>
      <c r="R13" s="85"/>
      <c r="S13" s="85"/>
      <c r="T13" s="85"/>
      <c r="U13" s="85"/>
      <c r="W13" s="131" t="str">
        <f>入力シート!C26</f>
        <v>渋川　代表</v>
      </c>
      <c r="X13" s="131"/>
      <c r="Y13" s="131"/>
      <c r="Z13" s="131"/>
      <c r="AA13" s="131"/>
      <c r="AB13" s="131"/>
      <c r="AC13" s="131"/>
      <c r="AD13" s="131"/>
      <c r="AE13" s="131"/>
      <c r="AF13" s="131"/>
    </row>
    <row r="14" spans="1:35" ht="14.25">
      <c r="A14" s="85"/>
      <c r="B14" s="85" t="s">
        <v>297</v>
      </c>
      <c r="C14" s="85"/>
      <c r="D14" s="85"/>
      <c r="E14" s="85"/>
      <c r="F14" s="85"/>
      <c r="G14" s="85"/>
      <c r="H14" s="85"/>
      <c r="I14" s="85"/>
      <c r="J14" s="85"/>
      <c r="K14" s="85"/>
      <c r="L14" s="85"/>
      <c r="M14" s="85"/>
      <c r="N14" s="85"/>
      <c r="O14" s="85"/>
      <c r="P14" s="85"/>
      <c r="Q14" s="85"/>
      <c r="R14" s="85"/>
      <c r="S14" s="85"/>
      <c r="T14" s="85"/>
      <c r="U14" s="85"/>
      <c r="V14" s="85"/>
      <c r="W14" s="85"/>
      <c r="X14" s="85"/>
      <c r="AI14" s="85"/>
    </row>
    <row r="15" spans="1:35" ht="14.25">
      <c r="A15" s="85"/>
      <c r="B15" s="85"/>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row>
    <row r="16" spans="1:35" ht="14.25">
      <c r="A16" s="85"/>
      <c r="B16" s="85"/>
      <c r="C16" s="85"/>
      <c r="D16" s="198" t="s">
        <v>22</v>
      </c>
      <c r="E16" s="198"/>
      <c r="F16" s="198"/>
      <c r="G16" s="198"/>
      <c r="H16" s="198" t="s">
        <v>302</v>
      </c>
      <c r="I16" s="377"/>
      <c r="J16" s="377"/>
      <c r="K16" s="377"/>
      <c r="L16" s="377"/>
      <c r="M16" s="377"/>
      <c r="N16" s="377"/>
      <c r="O16" s="377"/>
      <c r="P16" s="377"/>
      <c r="Q16" s="377"/>
      <c r="R16" s="377"/>
      <c r="S16" s="377"/>
      <c r="T16" s="377"/>
      <c r="U16" s="377"/>
      <c r="V16" s="377"/>
      <c r="W16" s="377"/>
      <c r="X16" s="377"/>
      <c r="Y16" s="377"/>
      <c r="Z16" s="377"/>
      <c r="AA16" s="377"/>
      <c r="AB16" s="377"/>
      <c r="AC16" s="377"/>
      <c r="AD16" s="377"/>
      <c r="AE16" s="377"/>
      <c r="AF16" s="377"/>
      <c r="AG16" s="85"/>
      <c r="AH16" s="85"/>
      <c r="AI16" s="85"/>
    </row>
    <row r="17" spans="1:35" ht="14.25">
      <c r="A17" s="85"/>
      <c r="B17" s="85"/>
      <c r="C17" s="85"/>
      <c r="D17" s="370"/>
      <c r="E17" s="85"/>
      <c r="F17" s="85"/>
      <c r="G17" s="85"/>
      <c r="H17" s="85"/>
      <c r="I17" s="85"/>
      <c r="J17" s="85"/>
      <c r="K17" s="85"/>
      <c r="L17" s="85"/>
      <c r="M17" s="85"/>
      <c r="N17" s="85"/>
      <c r="O17" s="85"/>
      <c r="P17" s="85"/>
      <c r="Q17" s="85"/>
      <c r="R17" s="85"/>
      <c r="S17" s="85"/>
      <c r="T17" s="85"/>
      <c r="U17" s="383"/>
      <c r="V17" s="384"/>
      <c r="W17" s="384"/>
      <c r="X17" s="384"/>
      <c r="Y17" s="384"/>
      <c r="Z17" s="384"/>
      <c r="AA17" s="384"/>
      <c r="AB17" s="384"/>
      <c r="AC17" s="384"/>
      <c r="AD17" s="384"/>
      <c r="AE17" s="384"/>
      <c r="AF17" s="385"/>
      <c r="AG17" s="85"/>
      <c r="AH17" s="85"/>
      <c r="AI17" s="85"/>
    </row>
    <row r="18" spans="1:35" ht="14.25">
      <c r="A18" s="85"/>
      <c r="B18" s="85"/>
      <c r="C18" s="85"/>
      <c r="D18" s="85"/>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row>
    <row r="19" spans="1:35" ht="14.25">
      <c r="A19" s="85"/>
      <c r="B19" s="85" t="s">
        <v>304</v>
      </c>
      <c r="C19" s="85"/>
      <c r="D19" s="85"/>
      <c r="E19" s="85"/>
      <c r="F19" s="85"/>
      <c r="G19" s="85"/>
      <c r="H19" s="85"/>
      <c r="I19" s="85"/>
      <c r="J19" s="378"/>
      <c r="K19" s="378"/>
      <c r="L19" s="378"/>
      <c r="M19" s="378"/>
      <c r="N19" s="378"/>
      <c r="O19" s="378"/>
      <c r="P19" s="378"/>
      <c r="Q19" s="378"/>
      <c r="R19" s="378"/>
      <c r="S19" s="378"/>
      <c r="T19" s="378"/>
      <c r="U19" s="378"/>
      <c r="V19" s="85" t="s">
        <v>205</v>
      </c>
      <c r="W19" s="85"/>
      <c r="X19" s="85"/>
      <c r="Y19" s="85"/>
      <c r="Z19" s="85"/>
      <c r="AA19" s="85"/>
      <c r="AB19" s="85"/>
      <c r="AC19" s="85"/>
      <c r="AD19" s="85"/>
      <c r="AE19" s="85"/>
      <c r="AF19" s="85"/>
      <c r="AG19" s="85"/>
      <c r="AH19" s="85"/>
      <c r="AI19" s="85"/>
    </row>
    <row r="20" spans="1:35" ht="14.25">
      <c r="A20" s="85"/>
      <c r="B20" s="85"/>
      <c r="C20" s="85"/>
      <c r="D20" s="85"/>
      <c r="E20" s="85"/>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row>
    <row r="21" spans="1:35" ht="14.25">
      <c r="A21" s="85"/>
      <c r="B21" s="85" t="s">
        <v>305</v>
      </c>
      <c r="C21" s="85"/>
      <c r="D21" s="85"/>
      <c r="E21" s="371" t="str">
        <f>入力シート!C8</f>
        <v>市道○△□線道路改良工事</v>
      </c>
      <c r="F21" s="371"/>
      <c r="G21" s="371"/>
      <c r="H21" s="371"/>
      <c r="I21" s="371"/>
      <c r="J21" s="371"/>
      <c r="K21" s="371"/>
      <c r="L21" s="371"/>
      <c r="M21" s="371"/>
      <c r="N21" s="371"/>
      <c r="O21" s="371"/>
      <c r="P21" s="371"/>
      <c r="Q21" s="371"/>
      <c r="R21" s="371"/>
      <c r="S21" s="371"/>
      <c r="T21" s="371"/>
      <c r="U21" s="371"/>
      <c r="V21" s="371"/>
      <c r="W21" s="371"/>
      <c r="X21" s="371"/>
      <c r="Y21" s="371"/>
      <c r="Z21" s="371"/>
      <c r="AA21" s="371"/>
      <c r="AB21" s="371"/>
      <c r="AC21" s="371"/>
      <c r="AD21" s="371"/>
      <c r="AE21" s="371"/>
      <c r="AF21" s="371"/>
      <c r="AG21" s="75"/>
      <c r="AH21" s="75"/>
      <c r="AI21" s="85"/>
    </row>
    <row r="22" spans="1:35" ht="14.25">
      <c r="A22" s="85"/>
      <c r="B22" s="85"/>
      <c r="C22" s="85"/>
      <c r="D22" s="85"/>
      <c r="E22" s="85"/>
      <c r="F22" s="85"/>
      <c r="G22" s="85"/>
      <c r="H22" s="85"/>
      <c r="I22" s="85"/>
      <c r="J22" s="85"/>
      <c r="K22" s="85"/>
      <c r="L22" s="85"/>
      <c r="M22" s="85"/>
      <c r="N22" s="85"/>
      <c r="O22" s="85"/>
      <c r="P22" s="85"/>
      <c r="Q22" s="85"/>
      <c r="R22" s="85"/>
      <c r="S22" s="85"/>
      <c r="T22" s="85"/>
      <c r="U22" s="85"/>
      <c r="V22" s="85"/>
      <c r="W22" s="85"/>
      <c r="X22" s="85"/>
      <c r="Y22" s="85"/>
      <c r="Z22" s="85"/>
      <c r="AA22" s="85"/>
      <c r="AB22" s="85"/>
      <c r="AC22" s="85"/>
      <c r="AD22" s="85"/>
      <c r="AE22" s="85"/>
      <c r="AF22" s="85"/>
      <c r="AG22" s="85"/>
      <c r="AH22" s="85"/>
      <c r="AI22" s="85"/>
    </row>
    <row r="23" spans="1:35" ht="14.25">
      <c r="A23" s="85"/>
      <c r="B23" s="85" t="s">
        <v>307</v>
      </c>
      <c r="C23" s="85"/>
      <c r="D23" s="85"/>
      <c r="E23" s="85"/>
      <c r="F23" s="373">
        <f>入力シート!C11</f>
        <v>46113</v>
      </c>
      <c r="G23" s="373"/>
      <c r="H23" s="373"/>
      <c r="I23" s="373"/>
      <c r="J23" s="373"/>
      <c r="K23" s="373"/>
      <c r="L23" s="373"/>
      <c r="M23" s="373"/>
      <c r="N23" s="373"/>
      <c r="O23" s="85"/>
      <c r="P23" s="85"/>
      <c r="Q23" s="85"/>
      <c r="R23" s="85"/>
      <c r="S23" s="85"/>
      <c r="T23" s="85"/>
      <c r="U23" s="85"/>
      <c r="V23" s="85"/>
      <c r="W23" s="85"/>
      <c r="X23" s="85"/>
      <c r="Y23" s="85"/>
      <c r="Z23" s="85"/>
      <c r="AA23" s="85"/>
      <c r="AB23" s="85"/>
      <c r="AC23" s="85"/>
      <c r="AD23" s="85"/>
      <c r="AE23" s="85"/>
      <c r="AF23" s="85"/>
      <c r="AG23" s="85"/>
      <c r="AH23" s="85"/>
      <c r="AI23" s="85"/>
    </row>
    <row r="24" spans="1:35" ht="14.25">
      <c r="A24" s="85"/>
      <c r="B24" s="85"/>
      <c r="C24" s="85"/>
      <c r="D24" s="85"/>
      <c r="E24" s="85"/>
      <c r="F24" s="85"/>
      <c r="G24" s="85"/>
      <c r="H24" s="85"/>
      <c r="I24" s="85"/>
      <c r="J24" s="85"/>
      <c r="K24" s="85"/>
      <c r="L24" s="85"/>
      <c r="M24" s="85"/>
      <c r="N24" s="85"/>
      <c r="O24" s="85"/>
      <c r="P24" s="85"/>
      <c r="Q24" s="85"/>
      <c r="R24" s="85"/>
      <c r="S24" s="85"/>
      <c r="T24" s="85"/>
      <c r="U24" s="85"/>
      <c r="V24" s="85"/>
      <c r="W24" s="85"/>
      <c r="X24" s="85"/>
      <c r="Y24" s="85"/>
      <c r="Z24" s="85"/>
      <c r="AA24" s="85"/>
      <c r="AB24" s="85"/>
      <c r="AC24" s="85"/>
      <c r="AD24" s="85"/>
      <c r="AE24" s="85"/>
      <c r="AF24" s="85"/>
      <c r="AG24" s="85"/>
      <c r="AH24" s="85"/>
      <c r="AI24" s="85"/>
    </row>
    <row r="25" spans="1:35" ht="14.25">
      <c r="A25" s="85"/>
      <c r="B25" s="85" t="s">
        <v>309</v>
      </c>
      <c r="C25" s="85"/>
      <c r="D25" s="85"/>
      <c r="E25" s="85"/>
      <c r="F25" s="85" t="s">
        <v>302</v>
      </c>
      <c r="G25" s="376">
        <f>入力シート!C23</f>
        <v>50000000</v>
      </c>
      <c r="H25" s="376"/>
      <c r="I25" s="376"/>
      <c r="J25" s="376"/>
      <c r="K25" s="376"/>
      <c r="L25" s="376"/>
      <c r="M25" s="376"/>
      <c r="N25" s="376"/>
      <c r="O25" s="376"/>
      <c r="P25" s="376"/>
      <c r="Q25" s="376"/>
      <c r="R25" s="376"/>
      <c r="S25" s="376"/>
      <c r="T25" s="376"/>
      <c r="U25" s="376"/>
      <c r="V25" s="376"/>
      <c r="W25" s="376"/>
      <c r="X25" s="376"/>
      <c r="Y25" s="376"/>
      <c r="Z25" s="376"/>
      <c r="AA25" s="376"/>
      <c r="AB25" s="376"/>
      <c r="AC25" s="376"/>
      <c r="AD25" s="376"/>
      <c r="AE25" s="376"/>
      <c r="AF25" s="376"/>
      <c r="AG25" s="85"/>
      <c r="AH25" s="85"/>
      <c r="AI25" s="85"/>
    </row>
    <row r="26" spans="1:35" ht="14.25">
      <c r="A26" s="85"/>
      <c r="B26" s="85"/>
      <c r="C26" s="85"/>
      <c r="D26" s="85"/>
      <c r="E26" s="85"/>
      <c r="F26" s="85"/>
      <c r="G26" s="85"/>
      <c r="H26" s="85"/>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row>
    <row r="27" spans="1:35" ht="14.25">
      <c r="A27" s="85"/>
      <c r="B27" s="85" t="s">
        <v>311</v>
      </c>
      <c r="C27" s="85"/>
      <c r="D27" s="85"/>
      <c r="E27" s="85"/>
      <c r="F27" s="85"/>
      <c r="G27" s="85"/>
      <c r="H27" s="85"/>
      <c r="I27" s="85"/>
      <c r="J27" s="375"/>
      <c r="K27" s="375"/>
      <c r="L27" s="375"/>
      <c r="M27" s="375"/>
      <c r="N27" s="375"/>
      <c r="O27" s="375"/>
      <c r="P27" s="375"/>
      <c r="Q27" s="375"/>
      <c r="R27" s="382"/>
      <c r="S27" s="191" t="s">
        <v>626</v>
      </c>
      <c r="T27" s="191"/>
      <c r="U27" s="191"/>
      <c r="V27" s="191"/>
      <c r="X27" s="375"/>
      <c r="Y27" s="375"/>
      <c r="Z27" s="375"/>
      <c r="AA27" s="375"/>
      <c r="AB27" s="375"/>
      <c r="AC27" s="375"/>
      <c r="AD27" s="375"/>
      <c r="AE27" s="375"/>
      <c r="AF27" s="85" t="s">
        <v>25</v>
      </c>
      <c r="AI27" s="85"/>
    </row>
    <row r="28" spans="1:35" ht="14.25">
      <c r="A28" s="85"/>
      <c r="B28" s="85"/>
      <c r="C28" s="85"/>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85"/>
      <c r="AH28" s="85"/>
      <c r="AI28" s="85"/>
    </row>
    <row r="29" spans="1:35" ht="14.25">
      <c r="A29" s="85"/>
      <c r="B29" s="85" t="s">
        <v>313</v>
      </c>
      <c r="C29" s="85"/>
      <c r="D29" s="85"/>
      <c r="E29" s="85"/>
      <c r="F29" s="85"/>
      <c r="G29" s="95"/>
      <c r="H29" s="95"/>
      <c r="I29" s="95"/>
      <c r="J29" s="95"/>
      <c r="K29" s="95"/>
      <c r="L29" s="95"/>
      <c r="M29" s="95"/>
      <c r="N29" s="95"/>
      <c r="O29" s="95"/>
      <c r="P29" s="95"/>
      <c r="Q29" s="95"/>
      <c r="R29" s="95"/>
      <c r="S29" s="95"/>
      <c r="T29" s="95"/>
      <c r="U29" s="95"/>
      <c r="V29" s="95"/>
      <c r="W29" s="95"/>
      <c r="X29" s="95"/>
      <c r="Y29" s="95"/>
      <c r="Z29" s="95"/>
      <c r="AA29" s="95"/>
      <c r="AB29" s="95"/>
      <c r="AC29" s="95"/>
      <c r="AD29" s="95"/>
      <c r="AE29" s="95"/>
      <c r="AF29" s="95"/>
      <c r="AG29" s="163"/>
      <c r="AH29" s="85"/>
      <c r="AI29" s="85"/>
    </row>
    <row r="30" spans="1:35" ht="14.25">
      <c r="A30" s="85"/>
      <c r="B30" s="85"/>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row>
    <row r="31" spans="1:35" ht="14.25">
      <c r="A31" s="85"/>
      <c r="B31" s="85" t="s">
        <v>315</v>
      </c>
      <c r="C31" s="85"/>
      <c r="D31" s="85"/>
      <c r="E31" s="85"/>
      <c r="F31" s="374"/>
      <c r="G31" s="374"/>
      <c r="H31" s="374"/>
      <c r="I31" s="374"/>
      <c r="J31" s="374"/>
      <c r="K31" s="374"/>
      <c r="L31" s="374"/>
      <c r="M31" s="374"/>
      <c r="N31" s="374"/>
      <c r="O31" s="374"/>
      <c r="P31" s="374"/>
      <c r="Q31" s="374"/>
      <c r="R31" s="374"/>
      <c r="S31" s="374"/>
      <c r="T31" s="374"/>
      <c r="U31" s="374"/>
      <c r="V31" s="374"/>
      <c r="W31" s="374"/>
      <c r="X31" s="374"/>
      <c r="Y31" s="374"/>
      <c r="Z31" s="374"/>
      <c r="AA31" s="374"/>
      <c r="AB31" s="374"/>
      <c r="AC31" s="374"/>
      <c r="AD31" s="374"/>
      <c r="AE31" s="374"/>
      <c r="AF31" s="374"/>
      <c r="AG31" s="386"/>
      <c r="AH31" s="85"/>
      <c r="AI31" s="85"/>
    </row>
    <row r="32" spans="1:35" ht="14.25">
      <c r="A32" s="85"/>
      <c r="B32" s="85"/>
      <c r="C32" s="85"/>
      <c r="D32" s="85"/>
      <c r="E32" s="85"/>
      <c r="F32" s="85"/>
      <c r="G32" s="85"/>
      <c r="H32" s="85"/>
      <c r="I32" s="85"/>
      <c r="J32" s="85"/>
      <c r="K32" s="85"/>
      <c r="L32" s="85"/>
      <c r="M32" s="85"/>
      <c r="N32" s="85"/>
      <c r="O32" s="85"/>
      <c r="P32" s="85"/>
      <c r="Q32" s="85"/>
      <c r="R32" s="85"/>
      <c r="S32" s="85"/>
      <c r="T32" s="85"/>
      <c r="U32" s="85"/>
      <c r="V32" s="85"/>
      <c r="W32" s="85"/>
      <c r="X32" s="85"/>
      <c r="Y32" s="85"/>
      <c r="Z32" s="85"/>
      <c r="AA32" s="85"/>
      <c r="AB32" s="85"/>
      <c r="AC32" s="85"/>
      <c r="AD32" s="85"/>
      <c r="AE32" s="85"/>
      <c r="AF32" s="85"/>
      <c r="AG32" s="85"/>
      <c r="AH32" s="85"/>
      <c r="AI32" s="85"/>
    </row>
    <row r="33" spans="1:35" ht="14.25">
      <c r="A33" s="85"/>
      <c r="B33" s="85" t="s">
        <v>77</v>
      </c>
      <c r="C33" s="85"/>
      <c r="D33" s="85"/>
      <c r="E33" s="85"/>
      <c r="F33" s="375"/>
      <c r="G33" s="375"/>
      <c r="H33" s="375"/>
      <c r="I33" s="375"/>
      <c r="J33" s="375"/>
      <c r="K33" s="375"/>
      <c r="L33" s="375"/>
      <c r="M33" s="375"/>
      <c r="N33" s="375"/>
      <c r="O33" s="375"/>
      <c r="P33" s="375"/>
      <c r="Q33" s="375"/>
      <c r="R33" s="375"/>
      <c r="S33" s="375"/>
      <c r="T33" s="375"/>
      <c r="U33" s="375"/>
      <c r="V33" s="375"/>
      <c r="W33" s="375"/>
      <c r="X33" s="375"/>
      <c r="Y33" s="375"/>
      <c r="Z33" s="375"/>
      <c r="AA33" s="375"/>
      <c r="AB33" s="375"/>
      <c r="AC33" s="375"/>
      <c r="AD33" s="375"/>
      <c r="AE33" s="375"/>
      <c r="AF33" s="375"/>
      <c r="AG33" s="382"/>
      <c r="AH33" s="85"/>
      <c r="AI33" s="85"/>
    </row>
    <row r="34" spans="1:35" ht="14.25">
      <c r="A34" s="85"/>
      <c r="B34" s="85"/>
      <c r="C34" s="85"/>
      <c r="D34" s="85"/>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row>
    <row r="35" spans="1:35" ht="14.25">
      <c r="A35" s="85"/>
      <c r="B35" s="85" t="s">
        <v>316</v>
      </c>
      <c r="C35" s="85"/>
      <c r="D35" s="85"/>
      <c r="E35" s="85"/>
      <c r="F35" s="375"/>
      <c r="G35" s="375"/>
      <c r="H35" s="375"/>
      <c r="I35" s="375"/>
      <c r="J35" s="375"/>
      <c r="K35" s="375"/>
      <c r="L35" s="375"/>
      <c r="M35" s="375"/>
      <c r="N35" s="375"/>
      <c r="O35" s="375"/>
      <c r="P35" s="375"/>
      <c r="Q35" s="375"/>
      <c r="R35" s="375"/>
      <c r="S35" s="375"/>
      <c r="T35" s="375"/>
      <c r="U35" s="375"/>
      <c r="V35" s="375"/>
      <c r="W35" s="375"/>
      <c r="X35" s="375"/>
      <c r="Y35" s="375"/>
      <c r="Z35" s="375"/>
      <c r="AA35" s="375"/>
      <c r="AB35" s="375"/>
      <c r="AC35" s="375"/>
      <c r="AD35" s="375"/>
      <c r="AE35" s="375"/>
      <c r="AF35" s="375"/>
      <c r="AG35" s="382"/>
      <c r="AH35" s="85"/>
      <c r="AI35" s="85"/>
    </row>
    <row r="36" spans="1:35" ht="14.25">
      <c r="A36" s="85"/>
      <c r="B36" s="85"/>
      <c r="C36" s="85"/>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row>
    <row r="37" spans="1:35" ht="14.25">
      <c r="A37" s="85"/>
      <c r="B37" s="85" t="s">
        <v>319</v>
      </c>
      <c r="C37" s="85"/>
      <c r="D37" s="85"/>
      <c r="E37" s="85"/>
      <c r="F37" s="85"/>
      <c r="G37" s="85"/>
      <c r="H37" s="85"/>
      <c r="I37" s="85"/>
      <c r="J37" s="375"/>
      <c r="K37" s="375"/>
      <c r="L37" s="375"/>
      <c r="M37" s="375"/>
      <c r="N37" s="375"/>
      <c r="O37" s="375"/>
      <c r="P37" s="375"/>
      <c r="Q37" s="375"/>
      <c r="R37" s="375"/>
      <c r="S37" s="375"/>
      <c r="T37" s="375"/>
      <c r="U37" s="375"/>
      <c r="V37" s="375"/>
      <c r="W37" s="375"/>
      <c r="X37" s="375"/>
      <c r="Y37" s="375"/>
      <c r="Z37" s="375"/>
      <c r="AA37" s="375"/>
      <c r="AB37" s="375"/>
      <c r="AC37" s="375"/>
      <c r="AD37" s="375"/>
      <c r="AE37" s="375"/>
      <c r="AF37" s="375"/>
      <c r="AG37" s="382"/>
      <c r="AH37" s="85"/>
      <c r="AI37" s="85"/>
    </row>
    <row r="38" spans="1:35" ht="14.25">
      <c r="A38" s="367"/>
      <c r="B38" s="367"/>
      <c r="C38" s="367"/>
      <c r="D38" s="367"/>
      <c r="E38" s="367"/>
      <c r="F38" s="367"/>
      <c r="G38" s="367"/>
      <c r="H38" s="367"/>
      <c r="I38" s="367"/>
      <c r="J38" s="367"/>
      <c r="K38" s="367"/>
      <c r="L38" s="367"/>
      <c r="M38" s="367"/>
      <c r="N38" s="367"/>
      <c r="O38" s="367"/>
      <c r="P38" s="367"/>
      <c r="Q38" s="367"/>
      <c r="R38" s="367"/>
      <c r="S38" s="367"/>
      <c r="T38" s="367"/>
      <c r="U38" s="367"/>
      <c r="V38" s="367"/>
      <c r="W38" s="367"/>
      <c r="X38" s="367"/>
      <c r="Y38" s="367"/>
      <c r="Z38" s="367"/>
      <c r="AA38" s="367"/>
      <c r="AB38" s="367"/>
      <c r="AC38" s="367"/>
      <c r="AD38" s="367"/>
      <c r="AE38" s="367"/>
      <c r="AF38" s="367"/>
      <c r="AG38" s="54"/>
      <c r="AH38" s="54"/>
      <c r="AI38" s="54"/>
    </row>
    <row r="39" spans="1:35" ht="14.25">
      <c r="A39" s="85"/>
      <c r="B39" s="85"/>
      <c r="C39" s="85"/>
      <c r="D39" s="85"/>
      <c r="E39" s="85"/>
      <c r="F39" s="85"/>
      <c r="G39" s="85"/>
      <c r="H39" s="85"/>
      <c r="I39" s="85"/>
      <c r="J39" s="85"/>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row>
    <row r="40" spans="1:35" ht="15" customHeight="1">
      <c r="A40" s="85"/>
      <c r="B40" s="85"/>
      <c r="C40" s="85"/>
      <c r="D40" s="115" t="s">
        <v>107</v>
      </c>
      <c r="E40" s="372" t="s">
        <v>321</v>
      </c>
      <c r="F40" s="372"/>
      <c r="G40" s="372"/>
      <c r="H40" s="372"/>
      <c r="I40" s="372"/>
      <c r="J40" s="372"/>
      <c r="K40" s="372"/>
      <c r="L40" s="372"/>
      <c r="M40" s="372"/>
      <c r="N40" s="372"/>
      <c r="O40" s="372"/>
      <c r="P40" s="372"/>
      <c r="Q40" s="372"/>
      <c r="R40" s="372"/>
      <c r="S40" s="372"/>
      <c r="T40" s="372"/>
      <c r="U40" s="372"/>
      <c r="V40" s="372"/>
      <c r="W40" s="372"/>
      <c r="X40" s="372"/>
      <c r="Y40" s="372"/>
      <c r="Z40" s="372"/>
      <c r="AA40" s="372"/>
      <c r="AB40" s="372"/>
      <c r="AC40" s="372"/>
      <c r="AD40" s="372"/>
      <c r="AE40" s="372"/>
      <c r="AG40" s="85"/>
      <c r="AH40" s="85"/>
      <c r="AI40" s="85"/>
    </row>
    <row r="41" spans="1:35" ht="15" customHeight="1">
      <c r="A41" s="85"/>
      <c r="B41" s="85"/>
      <c r="C41" s="85"/>
      <c r="D41" s="115"/>
      <c r="E41" s="372"/>
      <c r="F41" s="372"/>
      <c r="G41" s="372"/>
      <c r="H41" s="372"/>
      <c r="I41" s="372"/>
      <c r="J41" s="372"/>
      <c r="K41" s="372"/>
      <c r="L41" s="372"/>
      <c r="M41" s="372"/>
      <c r="N41" s="372"/>
      <c r="O41" s="372"/>
      <c r="P41" s="372"/>
      <c r="Q41" s="372"/>
      <c r="R41" s="372"/>
      <c r="S41" s="372"/>
      <c r="T41" s="372"/>
      <c r="U41" s="372"/>
      <c r="V41" s="372"/>
      <c r="W41" s="372"/>
      <c r="X41" s="372"/>
      <c r="Y41" s="372"/>
      <c r="Z41" s="372"/>
      <c r="AA41" s="372"/>
      <c r="AB41" s="372"/>
      <c r="AC41" s="372"/>
      <c r="AD41" s="372"/>
      <c r="AE41" s="372"/>
      <c r="AG41" s="85"/>
      <c r="AH41" s="85"/>
      <c r="AI41" s="85"/>
    </row>
    <row r="42" spans="1:35" ht="15" customHeight="1">
      <c r="A42" s="85"/>
      <c r="B42" s="85"/>
      <c r="C42" s="85"/>
      <c r="D42" s="116" t="s">
        <v>74</v>
      </c>
      <c r="E42" s="372" t="s">
        <v>632</v>
      </c>
      <c r="F42" s="372"/>
      <c r="G42" s="372"/>
      <c r="H42" s="372"/>
      <c r="I42" s="372"/>
      <c r="J42" s="372"/>
      <c r="K42" s="372"/>
      <c r="L42" s="372"/>
      <c r="M42" s="372"/>
      <c r="N42" s="372"/>
      <c r="O42" s="372"/>
      <c r="P42" s="372"/>
      <c r="Q42" s="372"/>
      <c r="R42" s="372"/>
      <c r="S42" s="372"/>
      <c r="T42" s="372"/>
      <c r="U42" s="372"/>
      <c r="V42" s="372"/>
      <c r="W42" s="372"/>
      <c r="X42" s="372"/>
      <c r="Y42" s="372"/>
      <c r="Z42" s="372"/>
      <c r="AA42" s="372"/>
      <c r="AB42" s="372"/>
      <c r="AC42" s="372"/>
      <c r="AD42" s="372"/>
      <c r="AE42" s="372"/>
      <c r="AG42" s="85"/>
      <c r="AH42" s="85"/>
      <c r="AI42" s="85"/>
    </row>
    <row r="43" spans="1:35" ht="15" customHeight="1">
      <c r="A43" s="85"/>
      <c r="B43" s="85"/>
      <c r="C43" s="85"/>
      <c r="D43" s="116"/>
      <c r="E43" s="372"/>
      <c r="F43" s="372"/>
      <c r="G43" s="372"/>
      <c r="H43" s="372"/>
      <c r="I43" s="372"/>
      <c r="J43" s="372"/>
      <c r="K43" s="372"/>
      <c r="L43" s="372"/>
      <c r="M43" s="372"/>
      <c r="N43" s="372"/>
      <c r="O43" s="372"/>
      <c r="P43" s="372"/>
      <c r="Q43" s="372"/>
      <c r="R43" s="372"/>
      <c r="S43" s="372"/>
      <c r="T43" s="372"/>
      <c r="U43" s="372"/>
      <c r="V43" s="372"/>
      <c r="W43" s="372"/>
      <c r="X43" s="372"/>
      <c r="Y43" s="372"/>
      <c r="Z43" s="372"/>
      <c r="AA43" s="372"/>
      <c r="AB43" s="372"/>
      <c r="AC43" s="372"/>
      <c r="AD43" s="372"/>
      <c r="AE43" s="372"/>
      <c r="AG43" s="85"/>
      <c r="AH43" s="85"/>
      <c r="AI43" s="85"/>
    </row>
    <row r="44" spans="1:35" ht="15" customHeight="1">
      <c r="A44" s="85"/>
      <c r="B44" s="85"/>
      <c r="C44" s="85"/>
      <c r="D44" s="116" t="s">
        <v>322</v>
      </c>
      <c r="E44" s="372" t="s">
        <v>324</v>
      </c>
      <c r="F44" s="372"/>
      <c r="G44" s="372"/>
      <c r="H44" s="372"/>
      <c r="I44" s="372"/>
      <c r="J44" s="372"/>
      <c r="K44" s="372"/>
      <c r="L44" s="372"/>
      <c r="M44" s="372"/>
      <c r="N44" s="372"/>
      <c r="O44" s="372"/>
      <c r="P44" s="372"/>
      <c r="Q44" s="372"/>
      <c r="R44" s="372"/>
      <c r="S44" s="372"/>
      <c r="T44" s="372"/>
      <c r="U44" s="372"/>
      <c r="V44" s="372"/>
      <c r="W44" s="372"/>
      <c r="X44" s="372"/>
      <c r="Y44" s="372"/>
      <c r="Z44" s="372"/>
      <c r="AA44" s="372"/>
      <c r="AB44" s="372"/>
      <c r="AC44" s="372"/>
      <c r="AD44" s="372"/>
      <c r="AE44" s="372"/>
      <c r="AG44" s="85"/>
      <c r="AH44" s="85"/>
      <c r="AI44" s="85"/>
    </row>
    <row r="45" spans="1:35" ht="15" customHeight="1">
      <c r="A45" s="85"/>
      <c r="B45" s="85"/>
      <c r="C45" s="85"/>
      <c r="D45" s="85"/>
      <c r="E45" s="372"/>
      <c r="F45" s="372"/>
      <c r="G45" s="372"/>
      <c r="H45" s="372"/>
      <c r="I45" s="372"/>
      <c r="J45" s="372"/>
      <c r="K45" s="372"/>
      <c r="L45" s="372"/>
      <c r="M45" s="372"/>
      <c r="N45" s="372"/>
      <c r="O45" s="372"/>
      <c r="P45" s="372"/>
      <c r="Q45" s="372"/>
      <c r="R45" s="372"/>
      <c r="S45" s="372"/>
      <c r="T45" s="372"/>
      <c r="U45" s="372"/>
      <c r="V45" s="372"/>
      <c r="W45" s="372"/>
      <c r="X45" s="372"/>
      <c r="Y45" s="372"/>
      <c r="Z45" s="372"/>
      <c r="AA45" s="372"/>
      <c r="AB45" s="372"/>
      <c r="AC45" s="372"/>
      <c r="AD45" s="372"/>
      <c r="AE45" s="372"/>
      <c r="AG45" s="85"/>
      <c r="AH45" s="85"/>
      <c r="AI45" s="85"/>
    </row>
    <row r="46" spans="1:35" s="84" customFormat="1" ht="14.25">
      <c r="A46" s="85"/>
      <c r="B46" s="368" t="s">
        <v>824</v>
      </c>
      <c r="C46" s="368"/>
      <c r="D46" s="368"/>
      <c r="E46" s="368"/>
      <c r="F46" s="368"/>
      <c r="G46" s="368"/>
      <c r="H46" s="368"/>
      <c r="I46" s="368"/>
      <c r="J46" s="368"/>
      <c r="K46" s="368"/>
      <c r="L46" s="368"/>
      <c r="M46" s="368"/>
      <c r="N46" s="368"/>
      <c r="O46" s="368"/>
      <c r="P46" s="368"/>
      <c r="Q46" s="368"/>
      <c r="R46" s="368"/>
      <c r="S46" s="368"/>
      <c r="T46" s="368"/>
      <c r="U46" s="368"/>
      <c r="V46" s="368"/>
      <c r="W46" s="368"/>
      <c r="X46" s="368"/>
      <c r="Y46" s="368"/>
      <c r="Z46" s="368"/>
      <c r="AA46" s="368"/>
      <c r="AB46" s="368"/>
      <c r="AC46" s="368"/>
      <c r="AD46" s="368"/>
      <c r="AE46" s="368"/>
      <c r="AF46" s="85"/>
      <c r="AG46" s="85"/>
      <c r="AH46" s="85"/>
      <c r="AI46" s="85"/>
    </row>
    <row r="47" spans="1:35" s="84" customFormat="1" ht="14.25">
      <c r="A47" s="85"/>
      <c r="B47" s="368"/>
      <c r="C47" s="368"/>
      <c r="D47" s="368"/>
      <c r="E47" s="368"/>
      <c r="F47" s="368"/>
      <c r="G47" s="368"/>
      <c r="H47" s="368"/>
      <c r="I47" s="368"/>
      <c r="J47" s="368"/>
      <c r="K47" s="368"/>
      <c r="L47" s="368"/>
      <c r="M47" s="368"/>
      <c r="N47" s="368"/>
      <c r="O47" s="368"/>
      <c r="P47" s="368"/>
      <c r="Q47" s="368"/>
      <c r="R47" s="368"/>
      <c r="S47" s="368"/>
      <c r="T47" s="368"/>
      <c r="U47" s="368"/>
      <c r="V47" s="368"/>
      <c r="W47" s="368"/>
      <c r="X47" s="368"/>
      <c r="Y47" s="368"/>
      <c r="Z47" s="368"/>
      <c r="AA47" s="368"/>
      <c r="AB47" s="368"/>
      <c r="AC47" s="368"/>
      <c r="AD47" s="368"/>
      <c r="AE47" s="368"/>
      <c r="AF47" s="85"/>
      <c r="AG47" s="85"/>
      <c r="AH47" s="85"/>
      <c r="AI47" s="85"/>
    </row>
    <row r="48" spans="1:35" s="84" customFormat="1" ht="14.25">
      <c r="A48" s="85"/>
      <c r="B48" s="84"/>
      <c r="C48" s="46" t="s">
        <v>825</v>
      </c>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69"/>
      <c r="AF48" s="84"/>
      <c r="AG48" s="85"/>
      <c r="AH48" s="85"/>
      <c r="AI48" s="85"/>
    </row>
    <row r="49" spans="1:35" s="84" customFormat="1" ht="14.25">
      <c r="A49" s="85"/>
      <c r="B49" s="84"/>
      <c r="C49" s="47" t="s">
        <v>300</v>
      </c>
      <c r="D49" s="54"/>
      <c r="E49" s="54"/>
      <c r="F49" s="54"/>
      <c r="G49" s="54"/>
      <c r="H49" s="54"/>
      <c r="I49" s="58"/>
      <c r="J49" s="58"/>
      <c r="K49" s="58"/>
      <c r="L49" s="58"/>
      <c r="M49" s="58"/>
      <c r="N49" s="58"/>
      <c r="O49" s="58"/>
      <c r="P49" s="58"/>
      <c r="Q49" s="54"/>
      <c r="R49" s="54"/>
      <c r="S49" s="147" t="s">
        <v>826</v>
      </c>
      <c r="T49" s="54"/>
      <c r="U49" s="54"/>
      <c r="V49" s="58"/>
      <c r="W49" s="58"/>
      <c r="X49" s="58"/>
      <c r="Y49" s="58"/>
      <c r="Z49" s="58"/>
      <c r="AA49" s="58"/>
      <c r="AB49" s="58"/>
      <c r="AC49" s="58"/>
      <c r="AD49" s="58"/>
      <c r="AE49" s="70"/>
      <c r="AF49" s="84"/>
      <c r="AG49" s="85"/>
      <c r="AH49" s="85"/>
      <c r="AI49" s="85"/>
    </row>
    <row r="50" spans="1:35" s="84" customFormat="1" ht="14.25">
      <c r="A50" s="85"/>
      <c r="B50" s="84"/>
      <c r="C50" s="48" t="s">
        <v>804</v>
      </c>
      <c r="D50" s="55"/>
      <c r="E50" s="55"/>
      <c r="F50" s="55"/>
      <c r="G50" s="55"/>
      <c r="H50" s="55"/>
      <c r="I50" s="59"/>
      <c r="J50" s="59"/>
      <c r="K50" s="59"/>
      <c r="L50" s="59"/>
      <c r="M50" s="59"/>
      <c r="N50" s="59"/>
      <c r="O50" s="59"/>
      <c r="P50" s="59"/>
      <c r="Q50" s="55"/>
      <c r="R50" s="55"/>
      <c r="S50" s="215" t="s">
        <v>826</v>
      </c>
      <c r="T50" s="55"/>
      <c r="U50" s="55"/>
      <c r="V50" s="59"/>
      <c r="W50" s="59"/>
      <c r="X50" s="59"/>
      <c r="Y50" s="59"/>
      <c r="Z50" s="59"/>
      <c r="AA50" s="59"/>
      <c r="AB50" s="59"/>
      <c r="AC50" s="59"/>
      <c r="AD50" s="59"/>
      <c r="AE50" s="71"/>
      <c r="AF50" s="84"/>
      <c r="AG50" s="85"/>
      <c r="AH50" s="85"/>
      <c r="AI50" s="85"/>
    </row>
    <row r="51" spans="1:35" ht="14.25">
      <c r="A51" s="85"/>
      <c r="AE51" s="85"/>
      <c r="AF51" s="85"/>
      <c r="AG51" s="85"/>
      <c r="AH51" s="85"/>
      <c r="AI51" s="85"/>
    </row>
  </sheetData>
  <mergeCells count="30">
    <mergeCell ref="X2:AF2"/>
    <mergeCell ref="N4:W4"/>
    <mergeCell ref="B7:J7"/>
    <mergeCell ref="K7:L7"/>
    <mergeCell ref="D8:L8"/>
    <mergeCell ref="W12:AF12"/>
    <mergeCell ref="W13:AF13"/>
    <mergeCell ref="I16:AF16"/>
    <mergeCell ref="V17:AF17"/>
    <mergeCell ref="J19:U19"/>
    <mergeCell ref="E21:AF21"/>
    <mergeCell ref="F23:N23"/>
    <mergeCell ref="G25:AF25"/>
    <mergeCell ref="J27:Q27"/>
    <mergeCell ref="S27:V27"/>
    <mergeCell ref="X27:AE27"/>
    <mergeCell ref="G29:AF29"/>
    <mergeCell ref="F31:AF31"/>
    <mergeCell ref="F33:AF33"/>
    <mergeCell ref="F35:AF35"/>
    <mergeCell ref="J37:AF37"/>
    <mergeCell ref="I49:P49"/>
    <mergeCell ref="V49:AE49"/>
    <mergeCell ref="I50:P50"/>
    <mergeCell ref="V50:AE50"/>
    <mergeCell ref="W10:AF11"/>
    <mergeCell ref="E40:AE41"/>
    <mergeCell ref="E42:AE43"/>
    <mergeCell ref="E44:AE45"/>
    <mergeCell ref="B46:AE47"/>
  </mergeCells>
  <phoneticPr fontId="5"/>
  <conditionalFormatting sqref="X2:AF2">
    <cfRule type="expression" dxfId="31" priority="5">
      <formula>LEN(X2)&gt;0</formula>
    </cfRule>
  </conditionalFormatting>
  <conditionalFormatting sqref="F31 AG31">
    <cfRule type="expression" dxfId="30" priority="3">
      <formula>LEN($F$31)&gt;0</formula>
    </cfRule>
  </conditionalFormatting>
  <conditionalFormatting sqref="F33 AG33">
    <cfRule type="expression" dxfId="29" priority="2">
      <formula>LEN($F$33)&gt;0</formula>
    </cfRule>
  </conditionalFormatting>
  <conditionalFormatting sqref="F35 AG35">
    <cfRule type="expression" dxfId="28" priority="1">
      <formula>LEN($F$35)&gt;0</formula>
    </cfRule>
  </conditionalFormatting>
  <conditionalFormatting sqref="G29 AG29">
    <cfRule type="expression" dxfId="27" priority="4">
      <formula>LEN($G$29)&gt;0</formula>
    </cfRule>
  </conditionalFormatting>
  <conditionalFormatting sqref="N4:W4">
    <cfRule type="expression" dxfId="26" priority="6">
      <formula>LEN(N4)&gt;0</formula>
    </cfRule>
  </conditionalFormatting>
  <dataValidations count="2">
    <dataValidation imeMode="fullKatakana" allowBlank="1" showDropDown="0" showInputMessage="1" showErrorMessage="1" sqref="WVN983074:WWO983074 WLR983074:WMS983074 WBV983074:WCW983074 VRZ983074:VTA983074 VID983074:VJE983074 UYH983074:UZI983074 UOL983074:UPM983074 UEP983074:UFQ983074 TUT983074:TVU983074 TKX983074:TLY983074 TBB983074:TCC983074 SRF983074:SSG983074 SHJ983074:SIK983074 RXN983074:RYO983074 RNR983074:ROS983074 RDV983074:REW983074 QTZ983074:QVA983074 QKD983074:QLE983074 QAH983074:QBI983074 PQL983074:PRM983074 PGP983074:PHQ983074 OWT983074:OXU983074 OMX983074:ONY983074 ODB983074:OEC983074 NTF983074:NUG983074 NJJ983074:NKK983074 MZN983074:NAO983074 MPR983074:MQS983074 MFV983074:MGW983074 LVZ983074:LXA983074 LMD983074:LNE983074 LCH983074:LDI983074 KSL983074:KTM983074 KIP983074:KJQ983074 JYT983074:JZU983074 JOX983074:JPY983074 JFB983074:JGC983074 IVF983074:IWG983074 ILJ983074:IMK983074 IBN983074:ICO983074 HRR983074:HSS983074 HHV983074:HIW983074 GXZ983074:GZA983074 GOD983074:GPE983074 GEH983074:GFI983074 FUL983074:FVM983074 FKP983074:FLQ983074 FAT983074:FBU983074 EQX983074:ERY983074 EHB983074:EIC983074 DXF983074:DYG983074 DNJ983074:DOK983074 DDN983074:DEO983074 CTR983074:CUS983074 CJV983074:CKW983074 BZZ983074:CBA983074 BQD983074:BRE983074 BGH983074:BHI983074 AWL983074:AXM983074 AMP983074:ANQ983074 ACT983074:ADU983074 SX983074:TY983074 JB983074:KC983074 F983074:AG983074 WVN917538:WWO917538 WLR917538:WMS917538 WBV917538:WCW917538 VRZ917538:VTA917538 VID917538:VJE917538 UYH917538:UZI917538 UOL917538:UPM917538 UEP917538:UFQ917538 TUT917538:TVU917538 TKX917538:TLY917538 TBB917538:TCC917538 SRF917538:SSG917538 SHJ917538:SIK917538 RXN917538:RYO917538 RNR917538:ROS917538 RDV917538:REW917538 QTZ917538:QVA917538 QKD917538:QLE917538 QAH917538:QBI917538 PQL917538:PRM917538 PGP917538:PHQ917538 OWT917538:OXU917538 OMX917538:ONY917538 ODB917538:OEC917538 NTF917538:NUG917538 NJJ917538:NKK917538 MZN917538:NAO917538 MPR917538:MQS917538 MFV917538:MGW917538 LVZ917538:LXA917538 LMD917538:LNE917538 LCH917538:LDI917538 KSL917538:KTM917538 KIP917538:KJQ917538 JYT917538:JZU917538 JOX917538:JPY917538 JFB917538:JGC917538 IVF917538:IWG917538 ILJ917538:IMK917538 IBN917538:ICO917538 HRR917538:HSS917538 HHV917538:HIW917538 GXZ917538:GZA917538 GOD917538:GPE917538 GEH917538:GFI917538 FUL917538:FVM917538 FKP917538:FLQ917538 FAT917538:FBU917538 EQX917538:ERY917538 EHB917538:EIC917538 DXF917538:DYG917538 DNJ917538:DOK917538 DDN917538:DEO917538 CTR917538:CUS917538 CJV917538:CKW917538 BZZ917538:CBA917538 BQD917538:BRE917538 BGH917538:BHI917538 AWL917538:AXM917538 AMP917538:ANQ917538 ACT917538:ADU917538 SX917538:TY917538 JB917538:KC917538 F917538:AG917538 WVN852002:WWO852002 WLR852002:WMS852002 WBV852002:WCW852002 VRZ852002:VTA852002 VID852002:VJE852002 UYH852002:UZI852002 UOL852002:UPM852002 UEP852002:UFQ852002 TUT852002:TVU852002 TKX852002:TLY852002 TBB852002:TCC852002 SRF852002:SSG852002 SHJ852002:SIK852002 RXN852002:RYO852002 RNR852002:ROS852002 RDV852002:REW852002 QTZ852002:QVA852002 QKD852002:QLE852002 QAH852002:QBI852002 PQL852002:PRM852002 PGP852002:PHQ852002 OWT852002:OXU852002 OMX852002:ONY852002 ODB852002:OEC852002 NTF852002:NUG852002 NJJ852002:NKK852002 MZN852002:NAO852002 MPR852002:MQS852002 MFV852002:MGW852002 LVZ852002:LXA852002 LMD852002:LNE852002 LCH852002:LDI852002 KSL852002:KTM852002 KIP852002:KJQ852002 JYT852002:JZU852002 JOX852002:JPY852002 JFB852002:JGC852002 IVF852002:IWG852002 ILJ852002:IMK852002 IBN852002:ICO852002 HRR852002:HSS852002 HHV852002:HIW852002 GXZ852002:GZA852002 GOD852002:GPE852002 GEH852002:GFI852002 FUL852002:FVM852002 FKP852002:FLQ852002 FAT852002:FBU852002 EQX852002:ERY852002 EHB852002:EIC852002 DXF852002:DYG852002 DNJ852002:DOK852002 DDN852002:DEO852002 CTR852002:CUS852002 CJV852002:CKW852002 BZZ852002:CBA852002 BQD852002:BRE852002 BGH852002:BHI852002 AWL852002:AXM852002 AMP852002:ANQ852002 ACT852002:ADU852002 SX852002:TY852002 JB852002:KC852002 F852002:AG852002 WVN786466:WWO786466 WLR786466:WMS786466 WBV786466:WCW786466 VRZ786466:VTA786466 VID786466:VJE786466 UYH786466:UZI786466 UOL786466:UPM786466 UEP786466:UFQ786466 TUT786466:TVU786466 TKX786466:TLY786466 TBB786466:TCC786466 SRF786466:SSG786466 SHJ786466:SIK786466 RXN786466:RYO786466 RNR786466:ROS786466 RDV786466:REW786466 QTZ786466:QVA786466 QKD786466:QLE786466 QAH786466:QBI786466 PQL786466:PRM786466 PGP786466:PHQ786466 OWT786466:OXU786466 OMX786466:ONY786466 ODB786466:OEC786466 NTF786466:NUG786466 NJJ786466:NKK786466 MZN786466:NAO786466 MPR786466:MQS786466 MFV786466:MGW786466 LVZ786466:LXA786466 LMD786466:LNE786466 LCH786466:LDI786466 KSL786466:KTM786466 KIP786466:KJQ786466 JYT786466:JZU786466 JOX786466:JPY786466 JFB786466:JGC786466 IVF786466:IWG786466 ILJ786466:IMK786466 IBN786466:ICO786466 HRR786466:HSS786466 HHV786466:HIW786466 GXZ786466:GZA786466 GOD786466:GPE786466 GEH786466:GFI786466 FUL786466:FVM786466 FKP786466:FLQ786466 FAT786466:FBU786466 EQX786466:ERY786466 EHB786466:EIC786466 DXF786466:DYG786466 DNJ786466:DOK786466 DDN786466:DEO786466 CTR786466:CUS786466 CJV786466:CKW786466 BZZ786466:CBA786466 BQD786466:BRE786466 BGH786466:BHI786466 AWL786466:AXM786466 AMP786466:ANQ786466 ACT786466:ADU786466 SX786466:TY786466 JB786466:KC786466 F786466:AG786466 WVN720930:WWO720930 WLR720930:WMS720930 WBV720930:WCW720930 VRZ720930:VTA720930 VID720930:VJE720930 UYH720930:UZI720930 UOL720930:UPM720930 UEP720930:UFQ720930 TUT720930:TVU720930 TKX720930:TLY720930 TBB720930:TCC720930 SRF720930:SSG720930 SHJ720930:SIK720930 RXN720930:RYO720930 RNR720930:ROS720930 RDV720930:REW720930 QTZ720930:QVA720930 QKD720930:QLE720930 QAH720930:QBI720930 PQL720930:PRM720930 PGP720930:PHQ720930 OWT720930:OXU720930 OMX720930:ONY720930 ODB720930:OEC720930 NTF720930:NUG720930 NJJ720930:NKK720930 MZN720930:NAO720930 MPR720930:MQS720930 MFV720930:MGW720930 LVZ720930:LXA720930 LMD720930:LNE720930 LCH720930:LDI720930 KSL720930:KTM720930 KIP720930:KJQ720930 JYT720930:JZU720930 JOX720930:JPY720930 JFB720930:JGC720930 IVF720930:IWG720930 ILJ720930:IMK720930 IBN720930:ICO720930 HRR720930:HSS720930 HHV720930:HIW720930 GXZ720930:GZA720930 GOD720930:GPE720930 GEH720930:GFI720930 FUL720930:FVM720930 FKP720930:FLQ720930 FAT720930:FBU720930 EQX720930:ERY720930 EHB720930:EIC720930 DXF720930:DYG720930 DNJ720930:DOK720930 DDN720930:DEO720930 CTR720930:CUS720930 CJV720930:CKW720930 BZZ720930:CBA720930 BQD720930:BRE720930 BGH720930:BHI720930 AWL720930:AXM720930 AMP720930:ANQ720930 ACT720930:ADU720930 SX720930:TY720930 JB720930:KC720930 F720930:AG720930 WVN655394:WWO655394 WLR655394:WMS655394 WBV655394:WCW655394 VRZ655394:VTA655394 VID655394:VJE655394 UYH655394:UZI655394 UOL655394:UPM655394 UEP655394:UFQ655394 TUT655394:TVU655394 TKX655394:TLY655394 TBB655394:TCC655394 SRF655394:SSG655394 SHJ655394:SIK655394 RXN655394:RYO655394 RNR655394:ROS655394 RDV655394:REW655394 QTZ655394:QVA655394 QKD655394:QLE655394 QAH655394:QBI655394 PQL655394:PRM655394 PGP655394:PHQ655394 OWT655394:OXU655394 OMX655394:ONY655394 ODB655394:OEC655394 NTF655394:NUG655394 NJJ655394:NKK655394 MZN655394:NAO655394 MPR655394:MQS655394 MFV655394:MGW655394 LVZ655394:LXA655394 LMD655394:LNE655394 LCH655394:LDI655394 KSL655394:KTM655394 KIP655394:KJQ655394 JYT655394:JZU655394 JOX655394:JPY655394 JFB655394:JGC655394 IVF655394:IWG655394 ILJ655394:IMK655394 IBN655394:ICO655394 HRR655394:HSS655394 HHV655394:HIW655394 GXZ655394:GZA655394 GOD655394:GPE655394 GEH655394:GFI655394 FUL655394:FVM655394 FKP655394:FLQ655394 FAT655394:FBU655394 EQX655394:ERY655394 EHB655394:EIC655394 DXF655394:DYG655394 DNJ655394:DOK655394 DDN655394:DEO655394 CTR655394:CUS655394 CJV655394:CKW655394 BZZ655394:CBA655394 BQD655394:BRE655394 BGH655394:BHI655394 AWL655394:AXM655394 AMP655394:ANQ655394 ACT655394:ADU655394 SX655394:TY655394 JB655394:KC655394 F655394:AG655394 WVN589858:WWO589858 WLR589858:WMS589858 WBV589858:WCW589858 VRZ589858:VTA589858 VID589858:VJE589858 UYH589858:UZI589858 UOL589858:UPM589858 UEP589858:UFQ589858 TUT589858:TVU589858 TKX589858:TLY589858 TBB589858:TCC589858 SRF589858:SSG589858 SHJ589858:SIK589858 RXN589858:RYO589858 RNR589858:ROS589858 RDV589858:REW589858 QTZ589858:QVA589858 QKD589858:QLE589858 QAH589858:QBI589858 PQL589858:PRM589858 PGP589858:PHQ589858 OWT589858:OXU589858 OMX589858:ONY589858 ODB589858:OEC589858 NTF589858:NUG589858 NJJ589858:NKK589858 MZN589858:NAO589858 MPR589858:MQS589858 MFV589858:MGW589858 LVZ589858:LXA589858 LMD589858:LNE589858 LCH589858:LDI589858 KSL589858:KTM589858 KIP589858:KJQ589858 JYT589858:JZU589858 JOX589858:JPY589858 JFB589858:JGC589858 IVF589858:IWG589858 ILJ589858:IMK589858 IBN589858:ICO589858 HRR589858:HSS589858 HHV589858:HIW589858 GXZ589858:GZA589858 GOD589858:GPE589858 GEH589858:GFI589858 FUL589858:FVM589858 FKP589858:FLQ589858 FAT589858:FBU589858 EQX589858:ERY589858 EHB589858:EIC589858 DXF589858:DYG589858 DNJ589858:DOK589858 DDN589858:DEO589858 CTR589858:CUS589858 CJV589858:CKW589858 BZZ589858:CBA589858 BQD589858:BRE589858 BGH589858:BHI589858 AWL589858:AXM589858 AMP589858:ANQ589858 ACT589858:ADU589858 SX589858:TY589858 JB589858:KC589858 F589858:AG589858 WVN524322:WWO524322 WLR524322:WMS524322 WBV524322:WCW524322 VRZ524322:VTA524322 VID524322:VJE524322 UYH524322:UZI524322 UOL524322:UPM524322 UEP524322:UFQ524322 TUT524322:TVU524322 TKX524322:TLY524322 TBB524322:TCC524322 SRF524322:SSG524322 SHJ524322:SIK524322 RXN524322:RYO524322 RNR524322:ROS524322 RDV524322:REW524322 QTZ524322:QVA524322 QKD524322:QLE524322 QAH524322:QBI524322 PQL524322:PRM524322 PGP524322:PHQ524322 OWT524322:OXU524322 OMX524322:ONY524322 ODB524322:OEC524322 NTF524322:NUG524322 NJJ524322:NKK524322 MZN524322:NAO524322 MPR524322:MQS524322 MFV524322:MGW524322 LVZ524322:LXA524322 LMD524322:LNE524322 LCH524322:LDI524322 KSL524322:KTM524322 KIP524322:KJQ524322 JYT524322:JZU524322 JOX524322:JPY524322 JFB524322:JGC524322 IVF524322:IWG524322 ILJ524322:IMK524322 IBN524322:ICO524322 HRR524322:HSS524322 HHV524322:HIW524322 GXZ524322:GZA524322 GOD524322:GPE524322 GEH524322:GFI524322 FUL524322:FVM524322 FKP524322:FLQ524322 FAT524322:FBU524322 EQX524322:ERY524322 EHB524322:EIC524322 DXF524322:DYG524322 DNJ524322:DOK524322 DDN524322:DEO524322 CTR524322:CUS524322 CJV524322:CKW524322 BZZ524322:CBA524322 BQD524322:BRE524322 BGH524322:BHI524322 AWL524322:AXM524322 AMP524322:ANQ524322 ACT524322:ADU524322 SX524322:TY524322 JB524322:KC524322 F524322:AG524322 WVN458786:WWO458786 WLR458786:WMS458786 WBV458786:WCW458786 VRZ458786:VTA458786 VID458786:VJE458786 UYH458786:UZI458786 UOL458786:UPM458786 UEP458786:UFQ458786 TUT458786:TVU458786 TKX458786:TLY458786 TBB458786:TCC458786 SRF458786:SSG458786 SHJ458786:SIK458786 RXN458786:RYO458786 RNR458786:ROS458786 RDV458786:REW458786 QTZ458786:QVA458786 QKD458786:QLE458786 QAH458786:QBI458786 PQL458786:PRM458786 PGP458786:PHQ458786 OWT458786:OXU458786 OMX458786:ONY458786 ODB458786:OEC458786 NTF458786:NUG458786 NJJ458786:NKK458786 MZN458786:NAO458786 MPR458786:MQS458786 MFV458786:MGW458786 LVZ458786:LXA458786 LMD458786:LNE458786 LCH458786:LDI458786 KSL458786:KTM458786 KIP458786:KJQ458786 JYT458786:JZU458786 JOX458786:JPY458786 JFB458786:JGC458786 IVF458786:IWG458786 ILJ458786:IMK458786 IBN458786:ICO458786 HRR458786:HSS458786 HHV458786:HIW458786 GXZ458786:GZA458786 GOD458786:GPE458786 GEH458786:GFI458786 FUL458786:FVM458786 FKP458786:FLQ458786 FAT458786:FBU458786 EQX458786:ERY458786 EHB458786:EIC458786 DXF458786:DYG458786 DNJ458786:DOK458786 DDN458786:DEO458786 CTR458786:CUS458786 CJV458786:CKW458786 BZZ458786:CBA458786 BQD458786:BRE458786 BGH458786:BHI458786 AWL458786:AXM458786 AMP458786:ANQ458786 ACT458786:ADU458786 SX458786:TY458786 JB458786:KC458786 F458786:AG458786 WVN393250:WWO393250 WLR393250:WMS393250 WBV393250:WCW393250 VRZ393250:VTA393250 VID393250:VJE393250 UYH393250:UZI393250 UOL393250:UPM393250 UEP393250:UFQ393250 TUT393250:TVU393250 TKX393250:TLY393250 TBB393250:TCC393250 SRF393250:SSG393250 SHJ393250:SIK393250 RXN393250:RYO393250 RNR393250:ROS393250 RDV393250:REW393250 QTZ393250:QVA393250 QKD393250:QLE393250 QAH393250:QBI393250 PQL393250:PRM393250 PGP393250:PHQ393250 OWT393250:OXU393250 OMX393250:ONY393250 ODB393250:OEC393250 NTF393250:NUG393250 NJJ393250:NKK393250 MZN393250:NAO393250 MPR393250:MQS393250 MFV393250:MGW393250 LVZ393250:LXA393250 LMD393250:LNE393250 LCH393250:LDI393250 KSL393250:KTM393250 KIP393250:KJQ393250 JYT393250:JZU393250 JOX393250:JPY393250 JFB393250:JGC393250 IVF393250:IWG393250 ILJ393250:IMK393250 IBN393250:ICO393250 HRR393250:HSS393250 HHV393250:HIW393250 GXZ393250:GZA393250 GOD393250:GPE393250 GEH393250:GFI393250 FUL393250:FVM393250 FKP393250:FLQ393250 FAT393250:FBU393250 EQX393250:ERY393250 EHB393250:EIC393250 DXF393250:DYG393250 DNJ393250:DOK393250 DDN393250:DEO393250 CTR393250:CUS393250 CJV393250:CKW393250 BZZ393250:CBA393250 BQD393250:BRE393250 BGH393250:BHI393250 AWL393250:AXM393250 AMP393250:ANQ393250 ACT393250:ADU393250 SX393250:TY393250 JB393250:KC393250 F393250:AG393250 WVN327714:WWO327714 WLR327714:WMS327714 WBV327714:WCW327714 VRZ327714:VTA327714 VID327714:VJE327714 UYH327714:UZI327714 UOL327714:UPM327714 UEP327714:UFQ327714 TUT327714:TVU327714 TKX327714:TLY327714 TBB327714:TCC327714 SRF327714:SSG327714 SHJ327714:SIK327714 RXN327714:RYO327714 RNR327714:ROS327714 RDV327714:REW327714 QTZ327714:QVA327714 QKD327714:QLE327714 QAH327714:QBI327714 PQL327714:PRM327714 PGP327714:PHQ327714 OWT327714:OXU327714 OMX327714:ONY327714 ODB327714:OEC327714 NTF327714:NUG327714 NJJ327714:NKK327714 MZN327714:NAO327714 MPR327714:MQS327714 MFV327714:MGW327714 LVZ327714:LXA327714 LMD327714:LNE327714 LCH327714:LDI327714 KSL327714:KTM327714 KIP327714:KJQ327714 JYT327714:JZU327714 JOX327714:JPY327714 JFB327714:JGC327714 IVF327714:IWG327714 ILJ327714:IMK327714 IBN327714:ICO327714 HRR327714:HSS327714 HHV327714:HIW327714 GXZ327714:GZA327714 GOD327714:GPE327714 GEH327714:GFI327714 FUL327714:FVM327714 FKP327714:FLQ327714 FAT327714:FBU327714 EQX327714:ERY327714 EHB327714:EIC327714 DXF327714:DYG327714 DNJ327714:DOK327714 DDN327714:DEO327714 CTR327714:CUS327714 CJV327714:CKW327714 BZZ327714:CBA327714 BQD327714:BRE327714 BGH327714:BHI327714 AWL327714:AXM327714 AMP327714:ANQ327714 ACT327714:ADU327714 SX327714:TY327714 JB327714:KC327714 F327714:AG327714 WVN262178:WWO262178 WLR262178:WMS262178 WBV262178:WCW262178 VRZ262178:VTA262178 VID262178:VJE262178 UYH262178:UZI262178 UOL262178:UPM262178 UEP262178:UFQ262178 TUT262178:TVU262178 TKX262178:TLY262178 TBB262178:TCC262178 SRF262178:SSG262178 SHJ262178:SIK262178 RXN262178:RYO262178 RNR262178:ROS262178 RDV262178:REW262178 QTZ262178:QVA262178 QKD262178:QLE262178 QAH262178:QBI262178 PQL262178:PRM262178 PGP262178:PHQ262178 OWT262178:OXU262178 OMX262178:ONY262178 ODB262178:OEC262178 NTF262178:NUG262178 NJJ262178:NKK262178 MZN262178:NAO262178 MPR262178:MQS262178 MFV262178:MGW262178 LVZ262178:LXA262178 LMD262178:LNE262178 LCH262178:LDI262178 KSL262178:KTM262178 KIP262178:KJQ262178 JYT262178:JZU262178 JOX262178:JPY262178 JFB262178:JGC262178 IVF262178:IWG262178 ILJ262178:IMK262178 IBN262178:ICO262178 HRR262178:HSS262178 HHV262178:HIW262178 GXZ262178:GZA262178 GOD262178:GPE262178 GEH262178:GFI262178 FUL262178:FVM262178 FKP262178:FLQ262178 FAT262178:FBU262178 EQX262178:ERY262178 EHB262178:EIC262178 DXF262178:DYG262178 DNJ262178:DOK262178 DDN262178:DEO262178 CTR262178:CUS262178 CJV262178:CKW262178 BZZ262178:CBA262178 BQD262178:BRE262178 BGH262178:BHI262178 AWL262178:AXM262178 AMP262178:ANQ262178 ACT262178:ADU262178 SX262178:TY262178 JB262178:KC262178 F262178:AG262178 WVN196642:WWO196642 WLR196642:WMS196642 WBV196642:WCW196642 VRZ196642:VTA196642 VID196642:VJE196642 UYH196642:UZI196642 UOL196642:UPM196642 UEP196642:UFQ196642 TUT196642:TVU196642 TKX196642:TLY196642 TBB196642:TCC196642 SRF196642:SSG196642 SHJ196642:SIK196642 RXN196642:RYO196642 RNR196642:ROS196642 RDV196642:REW196642 QTZ196642:QVA196642 QKD196642:QLE196642 QAH196642:QBI196642 PQL196642:PRM196642 PGP196642:PHQ196642 OWT196642:OXU196642 OMX196642:ONY196642 ODB196642:OEC196642 NTF196642:NUG196642 NJJ196642:NKK196642 MZN196642:NAO196642 MPR196642:MQS196642 MFV196642:MGW196642 LVZ196642:LXA196642 LMD196642:LNE196642 LCH196642:LDI196642 KSL196642:KTM196642 KIP196642:KJQ196642 JYT196642:JZU196642 JOX196642:JPY196642 JFB196642:JGC196642 IVF196642:IWG196642 ILJ196642:IMK196642 IBN196642:ICO196642 HRR196642:HSS196642 HHV196642:HIW196642 GXZ196642:GZA196642 GOD196642:GPE196642 GEH196642:GFI196642 FUL196642:FVM196642 FKP196642:FLQ196642 FAT196642:FBU196642 EQX196642:ERY196642 EHB196642:EIC196642 DXF196642:DYG196642 DNJ196642:DOK196642 DDN196642:DEO196642 CTR196642:CUS196642 CJV196642:CKW196642 BZZ196642:CBA196642 BQD196642:BRE196642 BGH196642:BHI196642 AWL196642:AXM196642 AMP196642:ANQ196642 ACT196642:ADU196642 SX196642:TY196642 JB196642:KC196642 F196642:AG196642 WVN131106:WWO131106 WLR131106:WMS131106 WBV131106:WCW131106 VRZ131106:VTA131106 VID131106:VJE131106 UYH131106:UZI131106 UOL131106:UPM131106 UEP131106:UFQ131106 TUT131106:TVU131106 TKX131106:TLY131106 TBB131106:TCC131106 SRF131106:SSG131106 SHJ131106:SIK131106 RXN131106:RYO131106 RNR131106:ROS131106 RDV131106:REW131106 QTZ131106:QVA131106 QKD131106:QLE131106 QAH131106:QBI131106 PQL131106:PRM131106 PGP131106:PHQ131106 OWT131106:OXU131106 OMX131106:ONY131106 ODB131106:OEC131106 NTF131106:NUG131106 NJJ131106:NKK131106 MZN131106:NAO131106 MPR131106:MQS131106 MFV131106:MGW131106 LVZ131106:LXA131106 LMD131106:LNE131106 LCH131106:LDI131106 KSL131106:KTM131106 KIP131106:KJQ131106 JYT131106:JZU131106 JOX131106:JPY131106 JFB131106:JGC131106 IVF131106:IWG131106 ILJ131106:IMK131106 IBN131106:ICO131106 HRR131106:HSS131106 HHV131106:HIW131106 GXZ131106:GZA131106 GOD131106:GPE131106 GEH131106:GFI131106 FUL131106:FVM131106 FKP131106:FLQ131106 FAT131106:FBU131106 EQX131106:ERY131106 EHB131106:EIC131106 DXF131106:DYG131106 DNJ131106:DOK131106 DDN131106:DEO131106 CTR131106:CUS131106 CJV131106:CKW131106 BZZ131106:CBA131106 BQD131106:BRE131106 BGH131106:BHI131106 AWL131106:AXM131106 AMP131106:ANQ131106 ACT131106:ADU131106 SX131106:TY131106 JB131106:KC131106 F131106:AG131106 WVN65570:WWO65570 WLR65570:WMS65570 WBV65570:WCW65570 VRZ65570:VTA65570 VID65570:VJE65570 UYH65570:UZI65570 UOL65570:UPM65570 UEP65570:UFQ65570 TUT65570:TVU65570 TKX65570:TLY65570 TBB65570:TCC65570 SRF65570:SSG65570 SHJ65570:SIK65570 RXN65570:RYO65570 RNR65570:ROS65570 RDV65570:REW65570 QTZ65570:QVA65570 QKD65570:QLE65570 QAH65570:QBI65570 PQL65570:PRM65570 PGP65570:PHQ65570 OWT65570:OXU65570 OMX65570:ONY65570 ODB65570:OEC65570 NTF65570:NUG65570 NJJ65570:NKK65570 MZN65570:NAO65570 MPR65570:MQS65570 MFV65570:MGW65570 LVZ65570:LXA65570 LMD65570:LNE65570 LCH65570:LDI65570 KSL65570:KTM65570 KIP65570:KJQ65570 JYT65570:JZU65570 JOX65570:JPY65570 JFB65570:JGC65570 IVF65570:IWG65570 ILJ65570:IMK65570 IBN65570:ICO65570 HRR65570:HSS65570 HHV65570:HIW65570 GXZ65570:GZA65570 GOD65570:GPE65570 GEH65570:GFI65570 FUL65570:FVM65570 FKP65570:FLQ65570 FAT65570:FBU65570 EQX65570:ERY65570 EHB65570:EIC65570 DXF65570:DYG65570 DNJ65570:DOK65570 DDN65570:DEO65570 CTR65570:CUS65570 CJV65570:CKW65570 BZZ65570:CBA65570 BQD65570:BRE65570 BGH65570:BHI65570 AWL65570:AXM65570 AMP65570:ANQ65570 ACT65570:ADU65570 SX65570:TY65570 JB65570:KC65570 F65570:AG65570 AG35 F35 JB35:KC35 SX35:TY35 ACT35:ADU35 AMP35:ANQ35 AWL35:AXM35 BGH35:BHI35 BQD35:BRE35 BZZ35:CBA35 CJV35:CKW35 CTR35:CUS35 DDN35:DEO35 DNJ35:DOK35 DXF35:DYG35 EHB35:EIC35 EQX35:ERY35 FAT35:FBU35 FKP35:FLQ35 FUL35:FVM35 GEH35:GFI35 GOD35:GPE35 GXZ35:GZA35 HHV35:HIW35 HRR35:HSS35 IBN35:ICO35 ILJ35:IMK35 IVF35:IWG35 JFB35:JGC35 JOX35:JPY35 JYT35:JZU35 KIP35:KJQ35 KSL35:KTM35 LCH35:LDI35 LMD35:LNE35 LVZ35:LXA35 MFV35:MGW35 MPR35:MQS35 MZN35:NAO35 NJJ35:NKK35 NTF35:NUG35 ODB35:OEC35 OMX35:ONY35 OWT35:OXU35 PGP35:PHQ35 PQL35:PRM35 QAH35:QBI35 QKD35:QLE35 QTZ35:QVA35 RDV35:REW35 RNR35:ROS35 RXN35:RYO35 SHJ35:SIK35 SRF35:SSG35 TBB35:TCC35 TKX35:TLY35 TUT35:TVU35 UEP35:UFQ35 UOL35:UPM35 UYH35:UZI35 VID35:VJE35 VRZ35:VTA35 WBV35:WCW35 WLR35:WMS35 WVN35:WWO35"/>
    <dataValidation type="list" allowBlank="1" showDropDown="0" showInputMessage="1" showErrorMessage="1" sqref="N4:W4 J19:U19">
      <formula1>"前払金,中間前払金,部分払金,指定部分完済払金,完成代金"</formula1>
    </dataValidation>
  </dataValidations>
  <pageMargins left="0.59055118110236215" right="0.59055118110236215" top="0.78740157480314954" bottom="0.78740157480314954" header="0.51181102362204722" footer="0.51181102362204722"/>
  <pageSetup paperSize="9" fitToWidth="1" fitToHeight="1" orientation="portrait" usePrinterDefaults="1" blackAndWhite="1"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rgb="FFFFFF00"/>
  </sheetPr>
  <dimension ref="A1:AI56"/>
  <sheetViews>
    <sheetView showGridLines="0" showZeros="0" tabSelected="1" view="pageBreakPreview" zoomScaleSheetLayoutView="100" workbookViewId="0">
      <selection activeCell="D3" sqref="D3"/>
    </sheetView>
  </sheetViews>
  <sheetFormatPr defaultColWidth="2.59765625" defaultRowHeight="13.5"/>
  <cols>
    <col min="1" max="7" width="2.59765625" style="84"/>
    <col min="8" max="8" width="2.625" style="84" customWidth="1"/>
    <col min="9" max="16384" width="2.59765625" style="84"/>
  </cols>
  <sheetData>
    <row r="1" spans="1:35" ht="14.25">
      <c r="A1" s="85" t="s">
        <v>661</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row>
    <row r="2" spans="1:35" ht="14.25">
      <c r="A2" s="85"/>
      <c r="B2" s="85"/>
      <c r="C2" s="85"/>
      <c r="D2" s="85"/>
      <c r="E2" s="85"/>
      <c r="F2" s="85"/>
      <c r="G2" s="85"/>
      <c r="H2" s="85"/>
      <c r="I2" s="85"/>
      <c r="J2" s="85"/>
      <c r="K2" s="85"/>
      <c r="L2" s="85"/>
      <c r="M2" s="85"/>
      <c r="N2" s="85"/>
      <c r="O2" s="85"/>
      <c r="P2" s="85"/>
      <c r="Q2" s="85"/>
      <c r="R2" s="85"/>
      <c r="S2" s="85"/>
      <c r="T2" s="85"/>
      <c r="U2" s="85"/>
      <c r="V2" s="85"/>
      <c r="W2" s="96" t="s">
        <v>52</v>
      </c>
      <c r="X2" s="236"/>
      <c r="Y2" s="236"/>
      <c r="Z2" s="236"/>
      <c r="AA2" s="236"/>
      <c r="AB2" s="236"/>
      <c r="AC2" s="236"/>
      <c r="AD2" s="236"/>
      <c r="AE2" s="236"/>
      <c r="AF2" s="236"/>
    </row>
    <row r="4" spans="1:35" s="231" customFormat="1" ht="30" customHeight="1">
      <c r="H4" s="231" t="s">
        <v>290</v>
      </c>
      <c r="M4" s="379" t="s">
        <v>199</v>
      </c>
      <c r="N4" s="381"/>
      <c r="O4" s="381"/>
      <c r="P4" s="381"/>
      <c r="Q4" s="381"/>
      <c r="R4" s="381"/>
      <c r="S4" s="381"/>
      <c r="T4" s="381"/>
      <c r="U4" s="381"/>
      <c r="V4" s="381"/>
      <c r="W4" s="381"/>
      <c r="X4" s="231" t="s">
        <v>258</v>
      </c>
    </row>
    <row r="5" spans="1:35" ht="7.5" customHeight="1"/>
    <row r="6" spans="1:35" ht="7.5" customHeight="1"/>
    <row r="7" spans="1:35" ht="14.25">
      <c r="B7" s="119" t="str">
        <f>"渋川市長　"&amp;入力シート!C6</f>
        <v>渋川市長　星名　建市</v>
      </c>
      <c r="C7" s="119"/>
      <c r="D7" s="119"/>
      <c r="E7" s="119"/>
      <c r="F7" s="119"/>
      <c r="G7" s="119"/>
      <c r="H7" s="119"/>
      <c r="I7" s="119"/>
      <c r="J7" s="119"/>
      <c r="K7" s="160" t="s">
        <v>39</v>
      </c>
      <c r="L7" s="160"/>
      <c r="M7" s="396"/>
    </row>
    <row r="8" spans="1:35" ht="7.5" customHeight="1">
      <c r="D8" s="388"/>
      <c r="E8" s="388"/>
      <c r="F8" s="388"/>
      <c r="G8" s="388"/>
      <c r="H8" s="388"/>
      <c r="I8" s="388"/>
      <c r="J8" s="388"/>
      <c r="K8" s="388"/>
      <c r="L8" s="388"/>
      <c r="M8" s="396"/>
    </row>
    <row r="9" spans="1:35" ht="7.5" customHeight="1"/>
    <row r="10" spans="1:35" ht="14.25">
      <c r="V10" s="96" t="s">
        <v>202</v>
      </c>
      <c r="W10" s="399" t="str">
        <f>入力シート!C24</f>
        <v>渋川市石原１０００</v>
      </c>
      <c r="X10" s="399"/>
      <c r="Y10" s="399"/>
      <c r="Z10" s="399"/>
      <c r="AA10" s="399"/>
      <c r="AB10" s="399"/>
      <c r="AC10" s="399"/>
      <c r="AD10" s="399"/>
      <c r="AE10" s="399"/>
      <c r="AF10" s="399"/>
      <c r="AG10" s="402"/>
    </row>
    <row r="11" spans="1:35" ht="14.25">
      <c r="V11" s="85"/>
      <c r="W11" s="399"/>
      <c r="X11" s="399"/>
      <c r="Y11" s="399"/>
      <c r="Z11" s="399"/>
      <c r="AA11" s="399"/>
      <c r="AB11" s="399"/>
      <c r="AC11" s="399"/>
      <c r="AD11" s="399"/>
      <c r="AE11" s="399"/>
      <c r="AF11" s="399"/>
      <c r="AG11" s="402"/>
    </row>
    <row r="12" spans="1:35" ht="16.2" customHeight="1">
      <c r="V12" s="96" t="s">
        <v>295</v>
      </c>
      <c r="W12" s="131" t="str">
        <f>入力シート!C25</f>
        <v>渋川建設株式会社</v>
      </c>
      <c r="X12" s="131"/>
      <c r="Y12" s="131"/>
      <c r="Z12" s="131"/>
      <c r="AA12" s="131"/>
      <c r="AB12" s="131"/>
      <c r="AC12" s="131"/>
      <c r="AD12" s="131"/>
      <c r="AE12" s="131"/>
      <c r="AF12" s="131"/>
      <c r="AG12" s="400"/>
    </row>
    <row r="13" spans="1:35" ht="16.2" customHeight="1">
      <c r="W13" s="131" t="str">
        <f>入力シート!C26</f>
        <v>渋川　代表</v>
      </c>
      <c r="X13" s="131"/>
      <c r="Y13" s="131"/>
      <c r="Z13" s="131"/>
      <c r="AA13" s="131"/>
      <c r="AB13" s="131"/>
      <c r="AC13" s="131"/>
      <c r="AD13" s="131"/>
      <c r="AE13" s="131"/>
      <c r="AF13" s="131"/>
      <c r="AG13" s="400"/>
    </row>
    <row r="14" spans="1:35" ht="14.25">
      <c r="T14" s="85" t="s">
        <v>805</v>
      </c>
      <c r="W14" s="400"/>
      <c r="X14" s="401"/>
      <c r="Y14" s="401"/>
      <c r="Z14" s="401"/>
      <c r="AA14" s="401"/>
      <c r="AB14" s="401"/>
      <c r="AC14" s="401"/>
      <c r="AD14" s="401"/>
      <c r="AE14" s="401"/>
      <c r="AF14" s="401"/>
      <c r="AG14" s="400"/>
    </row>
    <row r="15" spans="1:35" ht="14.25">
      <c r="B15" s="85" t="s">
        <v>297</v>
      </c>
      <c r="C15" s="85"/>
      <c r="D15" s="85"/>
      <c r="E15" s="85"/>
      <c r="F15" s="85"/>
      <c r="G15" s="85"/>
      <c r="H15" s="85"/>
    </row>
    <row r="16" spans="1:35" ht="14.25">
      <c r="B16" s="85"/>
      <c r="C16" s="85"/>
      <c r="D16" s="85"/>
      <c r="E16" s="85"/>
      <c r="F16" s="85"/>
      <c r="G16" s="85"/>
      <c r="H16" s="85"/>
    </row>
    <row r="17" spans="2:35" ht="14.25" customHeight="1">
      <c r="B17" s="85"/>
      <c r="C17" s="85"/>
      <c r="D17" s="198" t="s">
        <v>22</v>
      </c>
      <c r="E17" s="198"/>
      <c r="F17" s="198"/>
      <c r="G17" s="198"/>
      <c r="H17" s="198" t="s">
        <v>302</v>
      </c>
      <c r="I17" s="392"/>
      <c r="J17" s="392"/>
      <c r="K17" s="392"/>
      <c r="L17" s="392"/>
      <c r="M17" s="392"/>
      <c r="N17" s="392"/>
      <c r="O17" s="392"/>
      <c r="P17" s="392"/>
      <c r="Q17" s="392"/>
      <c r="R17" s="392"/>
      <c r="S17" s="392"/>
      <c r="T17" s="392"/>
      <c r="U17" s="392"/>
      <c r="V17" s="392"/>
      <c r="W17" s="392"/>
      <c r="X17" s="392"/>
      <c r="Y17" s="392"/>
      <c r="Z17" s="392"/>
      <c r="AA17" s="392"/>
      <c r="AB17" s="392"/>
      <c r="AC17" s="392"/>
      <c r="AD17" s="392"/>
      <c r="AE17" s="392"/>
      <c r="AF17" s="392"/>
    </row>
    <row r="18" spans="2:35" ht="14.25" customHeight="1">
      <c r="D18" s="80"/>
      <c r="E18" s="80"/>
      <c r="F18" s="80" t="s">
        <v>806</v>
      </c>
      <c r="G18" s="80"/>
      <c r="H18" s="80"/>
      <c r="I18" s="393"/>
      <c r="J18" s="393"/>
      <c r="K18" s="393"/>
      <c r="L18" s="393"/>
      <c r="M18" s="393"/>
      <c r="N18" s="393"/>
      <c r="O18" s="393"/>
      <c r="P18" s="393"/>
      <c r="Q18" s="384" t="s">
        <v>807</v>
      </c>
      <c r="R18" s="384"/>
      <c r="S18" s="384"/>
      <c r="T18" s="393"/>
      <c r="U18" s="393"/>
      <c r="V18" s="393"/>
      <c r="W18" s="393"/>
      <c r="X18" s="393"/>
      <c r="Y18" s="393"/>
      <c r="Z18" s="393"/>
      <c r="AA18" s="393"/>
      <c r="AB18" s="398" t="s">
        <v>191</v>
      </c>
      <c r="AC18" s="398"/>
      <c r="AD18" s="398"/>
      <c r="AE18" s="398"/>
      <c r="AF18" s="398"/>
    </row>
    <row r="19" spans="2:35" ht="14.25" customHeight="1">
      <c r="D19" s="80"/>
      <c r="E19" s="80"/>
      <c r="F19" s="80" t="s">
        <v>573</v>
      </c>
      <c r="G19" s="80"/>
      <c r="H19" s="80"/>
      <c r="I19" s="394"/>
      <c r="J19" s="394"/>
      <c r="K19" s="394"/>
      <c r="L19" s="394"/>
      <c r="M19" s="394"/>
      <c r="N19" s="394"/>
      <c r="O19" s="394"/>
      <c r="P19" s="394"/>
      <c r="Q19" s="385" t="s">
        <v>807</v>
      </c>
      <c r="R19" s="385"/>
      <c r="S19" s="385"/>
      <c r="T19" s="394"/>
      <c r="U19" s="394"/>
      <c r="V19" s="394"/>
      <c r="W19" s="394"/>
      <c r="X19" s="394"/>
      <c r="Y19" s="394"/>
      <c r="Z19" s="394"/>
      <c r="AA19" s="394"/>
      <c r="AB19" s="398" t="s">
        <v>191</v>
      </c>
      <c r="AC19" s="398"/>
      <c r="AD19" s="398"/>
      <c r="AE19" s="398"/>
      <c r="AF19" s="398"/>
    </row>
    <row r="20" spans="2:35" ht="14.25" customHeight="1">
      <c r="D20" s="80"/>
      <c r="E20" s="80"/>
      <c r="F20" s="80" t="s">
        <v>195</v>
      </c>
      <c r="G20" s="80"/>
      <c r="H20" s="80"/>
      <c r="I20" s="394"/>
      <c r="J20" s="394"/>
      <c r="K20" s="394"/>
      <c r="L20" s="394"/>
      <c r="M20" s="394"/>
      <c r="N20" s="394"/>
      <c r="O20" s="394"/>
      <c r="P20" s="394"/>
      <c r="Q20" s="385" t="s">
        <v>658</v>
      </c>
      <c r="R20" s="385"/>
      <c r="S20" s="385"/>
      <c r="T20" s="394"/>
      <c r="U20" s="394"/>
      <c r="V20" s="394"/>
      <c r="W20" s="394"/>
      <c r="X20" s="394"/>
      <c r="Y20" s="394"/>
      <c r="Z20" s="394"/>
      <c r="AA20" s="394"/>
      <c r="AB20" s="398" t="s">
        <v>191</v>
      </c>
      <c r="AC20" s="398"/>
      <c r="AD20" s="398"/>
      <c r="AE20" s="398"/>
      <c r="AF20" s="398"/>
    </row>
    <row r="21" spans="2:35" ht="6.75" customHeight="1">
      <c r="D21" s="389"/>
      <c r="U21" s="397"/>
      <c r="V21" s="398"/>
      <c r="W21" s="398"/>
      <c r="X21" s="398"/>
      <c r="Y21" s="398"/>
      <c r="Z21" s="398"/>
      <c r="AA21" s="398"/>
      <c r="AB21" s="398"/>
      <c r="AC21" s="398"/>
      <c r="AD21" s="398"/>
      <c r="AE21" s="398"/>
      <c r="AF21" s="398"/>
    </row>
    <row r="22" spans="2:35" ht="6.75" customHeight="1"/>
    <row r="23" spans="2:35" ht="14.25">
      <c r="B23" s="85" t="s">
        <v>304</v>
      </c>
      <c r="C23" s="85"/>
      <c r="D23" s="85"/>
      <c r="E23" s="85"/>
      <c r="F23" s="85"/>
      <c r="G23" s="85"/>
      <c r="H23" s="85"/>
      <c r="I23" s="85"/>
      <c r="J23" s="378"/>
      <c r="K23" s="378"/>
      <c r="L23" s="378"/>
      <c r="M23" s="378"/>
      <c r="N23" s="378"/>
      <c r="O23" s="378"/>
      <c r="P23" s="378"/>
      <c r="Q23" s="378"/>
      <c r="R23" s="378"/>
      <c r="S23" s="378"/>
      <c r="T23" s="378"/>
      <c r="U23" s="378"/>
      <c r="V23" s="85" t="s">
        <v>205</v>
      </c>
      <c r="W23" s="85"/>
      <c r="X23" s="85"/>
      <c r="Y23" s="85"/>
      <c r="Z23" s="85"/>
      <c r="AA23" s="85"/>
      <c r="AB23" s="85"/>
      <c r="AC23" s="85"/>
      <c r="AD23" s="85"/>
      <c r="AE23" s="85"/>
      <c r="AF23" s="85"/>
      <c r="AG23" s="85"/>
      <c r="AH23" s="85"/>
      <c r="AI23" s="85"/>
    </row>
    <row r="24" spans="2:35" ht="14.25">
      <c r="B24" s="85"/>
      <c r="C24" s="85"/>
      <c r="D24" s="85"/>
      <c r="E24" s="85"/>
      <c r="F24" s="85"/>
      <c r="G24" s="85"/>
      <c r="H24" s="85"/>
      <c r="I24" s="85"/>
      <c r="J24" s="85"/>
      <c r="K24" s="85"/>
      <c r="L24" s="85"/>
      <c r="M24" s="85"/>
      <c r="N24" s="85"/>
      <c r="O24" s="85"/>
      <c r="P24" s="85"/>
      <c r="Q24" s="85"/>
      <c r="R24" s="85"/>
      <c r="S24" s="85"/>
      <c r="T24" s="85"/>
      <c r="U24" s="85"/>
      <c r="V24" s="85"/>
      <c r="W24" s="85"/>
      <c r="X24" s="85"/>
      <c r="Y24" s="85"/>
      <c r="Z24" s="85"/>
      <c r="AA24" s="85"/>
      <c r="AB24" s="85"/>
      <c r="AC24" s="85"/>
      <c r="AD24" s="85"/>
      <c r="AE24" s="85"/>
      <c r="AF24" s="85"/>
      <c r="AG24" s="85"/>
      <c r="AH24" s="85"/>
      <c r="AI24" s="85"/>
    </row>
    <row r="25" spans="2:35" ht="14.25">
      <c r="B25" s="85" t="s">
        <v>305</v>
      </c>
      <c r="C25" s="85"/>
      <c r="D25" s="85"/>
      <c r="E25" s="371" t="str">
        <f>入力シート!C8</f>
        <v>市道○△□線道路改良工事</v>
      </c>
      <c r="F25" s="371"/>
      <c r="G25" s="371"/>
      <c r="H25" s="371"/>
      <c r="I25" s="371"/>
      <c r="J25" s="371"/>
      <c r="K25" s="371"/>
      <c r="L25" s="371"/>
      <c r="M25" s="371"/>
      <c r="N25" s="371"/>
      <c r="O25" s="371"/>
      <c r="P25" s="371"/>
      <c r="Q25" s="371"/>
      <c r="R25" s="371"/>
      <c r="S25" s="371"/>
      <c r="T25" s="371"/>
      <c r="U25" s="371"/>
      <c r="V25" s="371"/>
      <c r="W25" s="371"/>
      <c r="X25" s="371"/>
      <c r="Y25" s="371"/>
      <c r="Z25" s="371"/>
      <c r="AA25" s="371"/>
      <c r="AB25" s="371"/>
      <c r="AC25" s="371"/>
      <c r="AD25" s="371"/>
      <c r="AE25" s="371"/>
      <c r="AF25" s="371"/>
      <c r="AG25" s="75"/>
      <c r="AH25" s="75"/>
      <c r="AI25" s="85"/>
    </row>
    <row r="26" spans="2:35" ht="14.25">
      <c r="B26" s="85"/>
      <c r="C26" s="85"/>
      <c r="D26" s="85"/>
      <c r="E26" s="85"/>
      <c r="F26" s="85"/>
      <c r="G26" s="85"/>
      <c r="H26" s="85"/>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row>
    <row r="27" spans="2:35" ht="14.25">
      <c r="B27" s="85" t="s">
        <v>307</v>
      </c>
      <c r="C27" s="85"/>
      <c r="D27" s="85"/>
      <c r="E27" s="85"/>
      <c r="F27" s="373">
        <f>入力シート!C11</f>
        <v>46113</v>
      </c>
      <c r="G27" s="373"/>
      <c r="H27" s="373"/>
      <c r="I27" s="373"/>
      <c r="J27" s="373"/>
      <c r="K27" s="373"/>
      <c r="L27" s="373"/>
      <c r="M27" s="373"/>
      <c r="N27" s="373"/>
      <c r="O27" s="85"/>
      <c r="P27" s="85"/>
      <c r="Q27" s="85"/>
      <c r="R27" s="85"/>
      <c r="S27" s="85"/>
      <c r="T27" s="85"/>
      <c r="U27" s="85"/>
      <c r="V27" s="85"/>
      <c r="W27" s="85"/>
      <c r="X27" s="85"/>
      <c r="Y27" s="85"/>
      <c r="Z27" s="85"/>
      <c r="AA27" s="85"/>
      <c r="AB27" s="85"/>
      <c r="AC27" s="85"/>
      <c r="AD27" s="85"/>
      <c r="AE27" s="85"/>
      <c r="AF27" s="85"/>
      <c r="AG27" s="85"/>
      <c r="AH27" s="85"/>
      <c r="AI27" s="85"/>
    </row>
    <row r="28" spans="2:35" ht="14.25">
      <c r="B28" s="85"/>
      <c r="C28" s="85"/>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85"/>
      <c r="AH28" s="85"/>
      <c r="AI28" s="85"/>
    </row>
    <row r="29" spans="2:35" ht="14.25">
      <c r="B29" s="85" t="s">
        <v>309</v>
      </c>
      <c r="C29" s="85"/>
      <c r="D29" s="85"/>
      <c r="E29" s="85"/>
      <c r="F29" s="85" t="s">
        <v>302</v>
      </c>
      <c r="G29" s="390">
        <f>入力シート!C23</f>
        <v>50000000</v>
      </c>
      <c r="H29" s="390"/>
      <c r="I29" s="390"/>
      <c r="J29" s="390"/>
      <c r="K29" s="390"/>
      <c r="L29" s="390"/>
      <c r="M29" s="390"/>
      <c r="N29" s="390"/>
      <c r="O29" s="390"/>
      <c r="P29" s="390"/>
      <c r="Q29" s="390"/>
      <c r="R29" s="390"/>
      <c r="S29" s="390"/>
      <c r="T29" s="390"/>
      <c r="U29" s="390"/>
      <c r="V29" s="390"/>
      <c r="W29" s="390"/>
      <c r="X29" s="390"/>
      <c r="Y29" s="390"/>
      <c r="Z29" s="390"/>
      <c r="AA29" s="390"/>
      <c r="AB29" s="390"/>
      <c r="AC29" s="390"/>
      <c r="AD29" s="390"/>
      <c r="AE29" s="390"/>
      <c r="AF29" s="390"/>
      <c r="AG29" s="85"/>
      <c r="AH29" s="85"/>
      <c r="AI29" s="85"/>
    </row>
    <row r="30" spans="2:35" ht="14.25">
      <c r="B30" s="85"/>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row>
    <row r="31" spans="2:35" ht="14.25">
      <c r="B31" s="85" t="s">
        <v>311</v>
      </c>
      <c r="C31" s="85"/>
      <c r="D31" s="85"/>
      <c r="E31" s="85"/>
      <c r="F31" s="85"/>
      <c r="G31" s="85"/>
      <c r="H31" s="85"/>
      <c r="I31" s="85"/>
      <c r="J31" s="395"/>
      <c r="K31" s="395"/>
      <c r="L31" s="395"/>
      <c r="M31" s="395"/>
      <c r="N31" s="395"/>
      <c r="O31" s="395"/>
      <c r="P31" s="395"/>
      <c r="Q31" s="395"/>
      <c r="R31" s="369"/>
      <c r="S31" s="191" t="s">
        <v>626</v>
      </c>
      <c r="T31" s="191"/>
      <c r="U31" s="191"/>
      <c r="V31" s="191"/>
      <c r="X31" s="395"/>
      <c r="Y31" s="395"/>
      <c r="Z31" s="395"/>
      <c r="AA31" s="395"/>
      <c r="AB31" s="395"/>
      <c r="AC31" s="395"/>
      <c r="AD31" s="395"/>
      <c r="AE31" s="395"/>
      <c r="AF31" s="85" t="s">
        <v>25</v>
      </c>
      <c r="AI31" s="85"/>
    </row>
    <row r="32" spans="2:35" ht="14.25">
      <c r="B32" s="85"/>
      <c r="C32" s="85"/>
      <c r="D32" s="85"/>
      <c r="E32" s="85"/>
      <c r="F32" s="85"/>
      <c r="G32" s="85"/>
      <c r="H32" s="85"/>
      <c r="I32" s="85"/>
      <c r="J32" s="85"/>
      <c r="K32" s="85"/>
      <c r="L32" s="85"/>
      <c r="M32" s="85"/>
      <c r="N32" s="85"/>
      <c r="O32" s="85"/>
      <c r="P32" s="85"/>
      <c r="Q32" s="85"/>
      <c r="R32" s="85"/>
      <c r="S32" s="85"/>
      <c r="X32" s="85"/>
      <c r="AH32" s="85"/>
      <c r="AI32" s="85"/>
    </row>
    <row r="33" spans="1:35" ht="14.25">
      <c r="B33" s="85" t="s">
        <v>313</v>
      </c>
      <c r="C33" s="85"/>
      <c r="D33" s="85"/>
      <c r="E33" s="85"/>
      <c r="F33" s="85"/>
      <c r="G33" s="391"/>
      <c r="H33" s="391"/>
      <c r="I33" s="391"/>
      <c r="J33" s="391"/>
      <c r="K33" s="391"/>
      <c r="L33" s="391"/>
      <c r="M33" s="391"/>
      <c r="N33" s="391"/>
      <c r="O33" s="391"/>
      <c r="P33" s="391"/>
      <c r="Q33" s="391"/>
      <c r="R33" s="391"/>
      <c r="S33" s="391"/>
      <c r="T33" s="391"/>
      <c r="U33" s="391"/>
      <c r="V33" s="391"/>
      <c r="W33" s="391"/>
      <c r="X33" s="391"/>
      <c r="Y33" s="391"/>
      <c r="Z33" s="391"/>
      <c r="AA33" s="391"/>
      <c r="AB33" s="391"/>
      <c r="AC33" s="391"/>
      <c r="AD33" s="391"/>
      <c r="AE33" s="391"/>
      <c r="AF33" s="391"/>
      <c r="AG33" s="391"/>
      <c r="AH33" s="85"/>
      <c r="AI33" s="85"/>
    </row>
    <row r="34" spans="1:35" ht="14.25">
      <c r="B34" s="85"/>
      <c r="C34" s="85"/>
      <c r="D34" s="85"/>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row>
    <row r="35" spans="1:35" ht="14.25">
      <c r="B35" s="85" t="s">
        <v>315</v>
      </c>
      <c r="C35" s="85"/>
      <c r="D35" s="85"/>
      <c r="E35" s="85"/>
      <c r="F35" s="374"/>
      <c r="G35" s="374"/>
      <c r="H35" s="374"/>
      <c r="I35" s="374"/>
      <c r="J35" s="374"/>
      <c r="K35" s="374"/>
      <c r="L35" s="374"/>
      <c r="M35" s="374"/>
      <c r="N35" s="374"/>
      <c r="O35" s="374"/>
      <c r="P35" s="374"/>
      <c r="Q35" s="374"/>
      <c r="R35" s="374"/>
      <c r="S35" s="374"/>
      <c r="T35" s="374"/>
      <c r="U35" s="374"/>
      <c r="V35" s="374"/>
      <c r="W35" s="374"/>
      <c r="X35" s="374"/>
      <c r="Y35" s="374"/>
      <c r="Z35" s="374"/>
      <c r="AA35" s="374"/>
      <c r="AB35" s="374"/>
      <c r="AC35" s="374"/>
      <c r="AD35" s="374"/>
      <c r="AE35" s="374"/>
      <c r="AF35" s="374"/>
      <c r="AG35" s="386"/>
      <c r="AH35" s="85"/>
      <c r="AI35" s="85"/>
    </row>
    <row r="36" spans="1:35" ht="14.25">
      <c r="B36" s="85"/>
      <c r="C36" s="85"/>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row>
    <row r="37" spans="1:35" ht="14.25">
      <c r="B37" s="85" t="s">
        <v>77</v>
      </c>
      <c r="C37" s="85"/>
      <c r="D37" s="85"/>
      <c r="E37" s="85"/>
      <c r="F37" s="375"/>
      <c r="G37" s="375"/>
      <c r="H37" s="375"/>
      <c r="I37" s="375"/>
      <c r="J37" s="375"/>
      <c r="K37" s="375"/>
      <c r="L37" s="375"/>
      <c r="M37" s="375"/>
      <c r="N37" s="375"/>
      <c r="O37" s="375"/>
      <c r="P37" s="375"/>
      <c r="Q37" s="375"/>
      <c r="R37" s="375"/>
      <c r="S37" s="375"/>
      <c r="T37" s="375"/>
      <c r="U37" s="375"/>
      <c r="V37" s="375"/>
      <c r="W37" s="375"/>
      <c r="X37" s="375"/>
      <c r="Y37" s="375"/>
      <c r="Z37" s="375"/>
      <c r="AA37" s="375"/>
      <c r="AB37" s="375"/>
      <c r="AC37" s="375"/>
      <c r="AD37" s="375"/>
      <c r="AE37" s="375"/>
      <c r="AF37" s="375"/>
      <c r="AG37" s="382"/>
      <c r="AH37" s="85"/>
      <c r="AI37" s="85"/>
    </row>
    <row r="38" spans="1:35" ht="14.25">
      <c r="B38" s="85"/>
      <c r="C38" s="85"/>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row>
    <row r="39" spans="1:35" ht="14.25">
      <c r="B39" s="85" t="s">
        <v>316</v>
      </c>
      <c r="C39" s="85"/>
      <c r="D39" s="85"/>
      <c r="E39" s="8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82"/>
      <c r="AH39" s="85"/>
      <c r="AI39" s="85"/>
    </row>
    <row r="40" spans="1:35" ht="14.25">
      <c r="B40" s="85"/>
      <c r="C40" s="85"/>
      <c r="D40" s="85"/>
      <c r="E40" s="85"/>
      <c r="F40" s="85"/>
      <c r="G40" s="85"/>
      <c r="H40" s="85"/>
      <c r="I40" s="85"/>
      <c r="J40" s="85"/>
      <c r="K40" s="85"/>
      <c r="L40" s="85"/>
      <c r="M40" s="85"/>
      <c r="N40" s="85"/>
      <c r="O40" s="85"/>
      <c r="P40" s="85"/>
      <c r="Q40" s="85"/>
      <c r="R40" s="85"/>
      <c r="S40" s="85"/>
      <c r="T40" s="85"/>
      <c r="U40" s="85"/>
      <c r="V40" s="85"/>
      <c r="W40" s="85"/>
      <c r="X40" s="85"/>
      <c r="Y40" s="85"/>
      <c r="Z40" s="85"/>
      <c r="AA40" s="85"/>
      <c r="AB40" s="85"/>
      <c r="AC40" s="85"/>
      <c r="AD40" s="85"/>
      <c r="AE40" s="85"/>
      <c r="AF40" s="85"/>
      <c r="AG40" s="85"/>
      <c r="AH40" s="85"/>
      <c r="AI40" s="85"/>
    </row>
    <row r="41" spans="1:35" ht="14.25">
      <c r="B41" s="85" t="s">
        <v>319</v>
      </c>
      <c r="C41" s="85"/>
      <c r="D41" s="85"/>
      <c r="E41" s="85"/>
      <c r="F41" s="85"/>
      <c r="G41" s="85"/>
      <c r="H41" s="85"/>
      <c r="I41" s="85"/>
      <c r="J41" s="375"/>
      <c r="K41" s="375"/>
      <c r="L41" s="375"/>
      <c r="M41" s="375"/>
      <c r="N41" s="375"/>
      <c r="O41" s="375"/>
      <c r="P41" s="375"/>
      <c r="Q41" s="375"/>
      <c r="R41" s="375"/>
      <c r="S41" s="375"/>
      <c r="T41" s="375"/>
      <c r="U41" s="375"/>
      <c r="V41" s="375"/>
      <c r="W41" s="375"/>
      <c r="X41" s="375"/>
      <c r="Y41" s="375"/>
      <c r="Z41" s="375"/>
      <c r="AA41" s="375"/>
      <c r="AB41" s="375"/>
      <c r="AC41" s="375"/>
      <c r="AD41" s="375"/>
      <c r="AE41" s="375"/>
      <c r="AF41" s="375"/>
      <c r="AG41" s="382"/>
      <c r="AH41" s="85"/>
      <c r="AI41" s="85"/>
    </row>
    <row r="42" spans="1:35" ht="11.25" customHeight="1">
      <c r="A42" s="387"/>
      <c r="B42" s="367"/>
      <c r="C42" s="367"/>
      <c r="D42" s="367"/>
      <c r="E42" s="367"/>
      <c r="F42" s="367"/>
      <c r="G42" s="367"/>
      <c r="H42" s="367"/>
      <c r="I42" s="367"/>
      <c r="J42" s="367"/>
      <c r="K42" s="367"/>
      <c r="L42" s="367"/>
      <c r="M42" s="367"/>
      <c r="N42" s="367"/>
      <c r="O42" s="367"/>
      <c r="P42" s="367"/>
      <c r="Q42" s="367"/>
      <c r="R42" s="367"/>
      <c r="S42" s="367"/>
      <c r="T42" s="367"/>
      <c r="U42" s="367"/>
      <c r="V42" s="367"/>
      <c r="W42" s="367"/>
      <c r="X42" s="367"/>
      <c r="Y42" s="367"/>
      <c r="Z42" s="367"/>
      <c r="AA42" s="367"/>
      <c r="AB42" s="367"/>
      <c r="AC42" s="367"/>
      <c r="AD42" s="367"/>
      <c r="AE42" s="367"/>
      <c r="AF42" s="367"/>
      <c r="AG42" s="367"/>
      <c r="AH42" s="367"/>
      <c r="AI42" s="367"/>
    </row>
    <row r="43" spans="1:35" ht="11.25" customHeight="1">
      <c r="B43" s="85"/>
      <c r="C43" s="85"/>
      <c r="D43" s="85"/>
      <c r="E43" s="85"/>
      <c r="F43" s="85"/>
      <c r="G43" s="85"/>
      <c r="H43" s="85"/>
      <c r="I43" s="85"/>
      <c r="J43" s="85"/>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row>
    <row r="44" spans="1:35" ht="15" customHeight="1">
      <c r="B44" s="85"/>
      <c r="C44" s="85"/>
      <c r="D44" s="85"/>
      <c r="E44" s="115" t="s">
        <v>107</v>
      </c>
      <c r="F44" s="372" t="s">
        <v>321</v>
      </c>
      <c r="G44" s="372"/>
      <c r="H44" s="372"/>
      <c r="I44" s="372"/>
      <c r="J44" s="372"/>
      <c r="K44" s="372"/>
      <c r="L44" s="372"/>
      <c r="M44" s="372"/>
      <c r="N44" s="372"/>
      <c r="O44" s="372"/>
      <c r="P44" s="372"/>
      <c r="Q44" s="372"/>
      <c r="R44" s="372"/>
      <c r="S44" s="372"/>
      <c r="T44" s="372"/>
      <c r="U44" s="372"/>
      <c r="V44" s="372"/>
      <c r="W44" s="372"/>
      <c r="X44" s="372"/>
      <c r="Y44" s="372"/>
      <c r="Z44" s="372"/>
      <c r="AA44" s="372"/>
      <c r="AB44" s="372"/>
      <c r="AC44" s="372"/>
      <c r="AD44" s="372"/>
      <c r="AE44" s="372"/>
      <c r="AF44" s="372"/>
      <c r="AG44" s="85"/>
      <c r="AH44" s="85"/>
      <c r="AI44" s="85"/>
    </row>
    <row r="45" spans="1:35" ht="15" customHeight="1">
      <c r="B45" s="85"/>
      <c r="C45" s="85"/>
      <c r="D45" s="85"/>
      <c r="E45" s="115"/>
      <c r="F45" s="372"/>
      <c r="G45" s="372"/>
      <c r="H45" s="372"/>
      <c r="I45" s="372"/>
      <c r="J45" s="372"/>
      <c r="K45" s="372"/>
      <c r="L45" s="372"/>
      <c r="M45" s="372"/>
      <c r="N45" s="372"/>
      <c r="O45" s="372"/>
      <c r="P45" s="372"/>
      <c r="Q45" s="372"/>
      <c r="R45" s="372"/>
      <c r="S45" s="372"/>
      <c r="T45" s="372"/>
      <c r="U45" s="372"/>
      <c r="V45" s="372"/>
      <c r="W45" s="372"/>
      <c r="X45" s="372"/>
      <c r="Y45" s="372"/>
      <c r="Z45" s="372"/>
      <c r="AA45" s="372"/>
      <c r="AB45" s="372"/>
      <c r="AC45" s="372"/>
      <c r="AD45" s="372"/>
      <c r="AE45" s="372"/>
      <c r="AF45" s="372"/>
      <c r="AG45" s="85"/>
      <c r="AH45" s="85"/>
      <c r="AI45" s="85"/>
    </row>
    <row r="46" spans="1:35" ht="15" customHeight="1">
      <c r="B46" s="85"/>
      <c r="C46" s="85"/>
      <c r="D46" s="85"/>
      <c r="E46" s="116" t="s">
        <v>74</v>
      </c>
      <c r="F46" s="372" t="s">
        <v>632</v>
      </c>
      <c r="G46" s="372"/>
      <c r="H46" s="372"/>
      <c r="I46" s="372"/>
      <c r="J46" s="372"/>
      <c r="K46" s="372"/>
      <c r="L46" s="372"/>
      <c r="M46" s="372"/>
      <c r="N46" s="372"/>
      <c r="O46" s="372"/>
      <c r="P46" s="372"/>
      <c r="Q46" s="372"/>
      <c r="R46" s="372"/>
      <c r="S46" s="372"/>
      <c r="T46" s="372"/>
      <c r="U46" s="372"/>
      <c r="V46" s="372"/>
      <c r="W46" s="372"/>
      <c r="X46" s="372"/>
      <c r="Y46" s="372"/>
      <c r="Z46" s="372"/>
      <c r="AA46" s="372"/>
      <c r="AB46" s="372"/>
      <c r="AC46" s="372"/>
      <c r="AD46" s="372"/>
      <c r="AE46" s="372"/>
      <c r="AF46" s="372"/>
      <c r="AG46" s="85"/>
      <c r="AH46" s="85"/>
      <c r="AI46" s="85"/>
    </row>
    <row r="47" spans="1:35" ht="15" customHeight="1">
      <c r="B47" s="85"/>
      <c r="C47" s="85"/>
      <c r="D47" s="85"/>
      <c r="E47" s="116"/>
      <c r="F47" s="372"/>
      <c r="G47" s="372"/>
      <c r="H47" s="372"/>
      <c r="I47" s="372"/>
      <c r="J47" s="372"/>
      <c r="K47" s="372"/>
      <c r="L47" s="372"/>
      <c r="M47" s="372"/>
      <c r="N47" s="372"/>
      <c r="O47" s="372"/>
      <c r="P47" s="372"/>
      <c r="Q47" s="372"/>
      <c r="R47" s="372"/>
      <c r="S47" s="372"/>
      <c r="T47" s="372"/>
      <c r="U47" s="372"/>
      <c r="V47" s="372"/>
      <c r="W47" s="372"/>
      <c r="X47" s="372"/>
      <c r="Y47" s="372"/>
      <c r="Z47" s="372"/>
      <c r="AA47" s="372"/>
      <c r="AB47" s="372"/>
      <c r="AC47" s="372"/>
      <c r="AD47" s="372"/>
      <c r="AE47" s="372"/>
      <c r="AF47" s="372"/>
      <c r="AG47" s="85"/>
      <c r="AH47" s="85"/>
      <c r="AI47" s="85"/>
    </row>
    <row r="48" spans="1:35" ht="15" customHeight="1">
      <c r="B48" s="85"/>
      <c r="C48" s="85"/>
      <c r="D48" s="85"/>
      <c r="E48" s="116" t="s">
        <v>322</v>
      </c>
      <c r="F48" s="372" t="s">
        <v>324</v>
      </c>
      <c r="G48" s="372"/>
      <c r="H48" s="372"/>
      <c r="I48" s="372"/>
      <c r="J48" s="372"/>
      <c r="K48" s="372"/>
      <c r="L48" s="372"/>
      <c r="M48" s="372"/>
      <c r="N48" s="372"/>
      <c r="O48" s="372"/>
      <c r="P48" s="372"/>
      <c r="Q48" s="372"/>
      <c r="R48" s="372"/>
      <c r="S48" s="372"/>
      <c r="T48" s="372"/>
      <c r="U48" s="372"/>
      <c r="V48" s="372"/>
      <c r="W48" s="372"/>
      <c r="X48" s="372"/>
      <c r="Y48" s="372"/>
      <c r="Z48" s="372"/>
      <c r="AA48" s="372"/>
      <c r="AB48" s="372"/>
      <c r="AC48" s="372"/>
      <c r="AD48" s="372"/>
      <c r="AE48" s="372"/>
      <c r="AF48" s="372"/>
      <c r="AG48" s="85"/>
      <c r="AH48" s="85"/>
      <c r="AI48" s="85"/>
    </row>
    <row r="49" spans="2:35" ht="15" customHeight="1">
      <c r="B49" s="85"/>
      <c r="C49" s="85"/>
      <c r="D49" s="85"/>
      <c r="E49" s="85"/>
      <c r="F49" s="372"/>
      <c r="G49" s="372"/>
      <c r="H49" s="372"/>
      <c r="I49" s="372"/>
      <c r="J49" s="372"/>
      <c r="K49" s="372"/>
      <c r="L49" s="372"/>
      <c r="M49" s="372"/>
      <c r="N49" s="372"/>
      <c r="O49" s="372"/>
      <c r="P49" s="372"/>
      <c r="Q49" s="372"/>
      <c r="R49" s="372"/>
      <c r="S49" s="372"/>
      <c r="T49" s="372"/>
      <c r="U49" s="372"/>
      <c r="V49" s="372"/>
      <c r="W49" s="372"/>
      <c r="X49" s="372"/>
      <c r="Y49" s="372"/>
      <c r="Z49" s="372"/>
      <c r="AA49" s="372"/>
      <c r="AB49" s="372"/>
      <c r="AC49" s="372"/>
      <c r="AD49" s="372"/>
      <c r="AE49" s="372"/>
      <c r="AF49" s="372"/>
      <c r="AG49" s="85"/>
      <c r="AH49" s="85"/>
      <c r="AI49" s="85"/>
    </row>
    <row r="50" spans="2:35" s="84" customFormat="1" ht="14.25">
      <c r="B50" s="368" t="s">
        <v>824</v>
      </c>
      <c r="C50" s="368"/>
      <c r="D50" s="368"/>
      <c r="E50" s="368"/>
      <c r="F50" s="368"/>
      <c r="G50" s="368"/>
      <c r="H50" s="368"/>
      <c r="I50" s="368"/>
      <c r="J50" s="368"/>
      <c r="K50" s="368"/>
      <c r="L50" s="368"/>
      <c r="M50" s="368"/>
      <c r="N50" s="368"/>
      <c r="O50" s="368"/>
      <c r="P50" s="368"/>
      <c r="Q50" s="368"/>
      <c r="R50" s="368"/>
      <c r="S50" s="368"/>
      <c r="T50" s="368"/>
      <c r="U50" s="368"/>
      <c r="V50" s="368"/>
      <c r="W50" s="368"/>
      <c r="X50" s="368"/>
      <c r="Y50" s="368"/>
      <c r="Z50" s="368"/>
      <c r="AA50" s="368"/>
      <c r="AB50" s="368"/>
      <c r="AC50" s="368"/>
      <c r="AD50" s="368"/>
      <c r="AE50" s="368"/>
      <c r="AF50" s="368"/>
      <c r="AG50" s="85"/>
      <c r="AH50" s="85"/>
      <c r="AI50" s="85"/>
    </row>
    <row r="51" spans="2:35" s="84" customFormat="1" ht="14.25">
      <c r="B51" s="368"/>
      <c r="C51" s="368"/>
      <c r="D51" s="368"/>
      <c r="E51" s="368"/>
      <c r="F51" s="368"/>
      <c r="G51" s="368"/>
      <c r="H51" s="368"/>
      <c r="I51" s="368"/>
      <c r="J51" s="368"/>
      <c r="K51" s="368"/>
      <c r="L51" s="368"/>
      <c r="M51" s="368"/>
      <c r="N51" s="368"/>
      <c r="O51" s="368"/>
      <c r="P51" s="368"/>
      <c r="Q51" s="368"/>
      <c r="R51" s="368"/>
      <c r="S51" s="368"/>
      <c r="T51" s="368"/>
      <c r="U51" s="368"/>
      <c r="V51" s="368"/>
      <c r="W51" s="368"/>
      <c r="X51" s="368"/>
      <c r="Y51" s="368"/>
      <c r="Z51" s="368"/>
      <c r="AA51" s="368"/>
      <c r="AB51" s="368"/>
      <c r="AC51" s="368"/>
      <c r="AD51" s="368"/>
      <c r="AE51" s="368"/>
      <c r="AF51" s="368"/>
      <c r="AG51" s="85"/>
      <c r="AH51" s="85"/>
      <c r="AI51" s="85"/>
    </row>
    <row r="52" spans="2:35" s="84" customFormat="1" ht="14.25">
      <c r="B52" s="85"/>
      <c r="C52" s="85"/>
      <c r="D52" s="46" t="s">
        <v>825</v>
      </c>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69"/>
      <c r="AG52" s="85"/>
      <c r="AH52" s="85"/>
      <c r="AI52" s="85"/>
    </row>
    <row r="53" spans="2:35" s="84" customFormat="1" ht="14.25">
      <c r="B53" s="85"/>
      <c r="C53" s="85"/>
      <c r="D53" s="47" t="s">
        <v>300</v>
      </c>
      <c r="E53" s="54"/>
      <c r="F53" s="54"/>
      <c r="G53" s="54"/>
      <c r="H53" s="54"/>
      <c r="I53" s="58"/>
      <c r="J53" s="58"/>
      <c r="K53" s="58"/>
      <c r="L53" s="58"/>
      <c r="M53" s="58"/>
      <c r="N53" s="58"/>
      <c r="O53" s="58"/>
      <c r="P53" s="58"/>
      <c r="Q53" s="58"/>
      <c r="R53" s="54"/>
      <c r="S53" s="54"/>
      <c r="T53" s="147" t="s">
        <v>826</v>
      </c>
      <c r="U53" s="54"/>
      <c r="V53" s="54"/>
      <c r="W53" s="58"/>
      <c r="X53" s="58"/>
      <c r="Y53" s="58"/>
      <c r="Z53" s="58"/>
      <c r="AA53" s="58"/>
      <c r="AB53" s="58"/>
      <c r="AC53" s="58"/>
      <c r="AD53" s="58"/>
      <c r="AE53" s="58"/>
      <c r="AF53" s="70"/>
      <c r="AG53" s="85"/>
      <c r="AH53" s="85"/>
      <c r="AI53" s="85"/>
    </row>
    <row r="54" spans="2:35" s="84" customFormat="1" ht="14.25">
      <c r="B54" s="85"/>
      <c r="C54" s="85"/>
      <c r="D54" s="48" t="s">
        <v>804</v>
      </c>
      <c r="E54" s="55"/>
      <c r="F54" s="55"/>
      <c r="G54" s="55"/>
      <c r="H54" s="55"/>
      <c r="I54" s="59"/>
      <c r="J54" s="59"/>
      <c r="K54" s="59"/>
      <c r="L54" s="59"/>
      <c r="M54" s="59"/>
      <c r="N54" s="59"/>
      <c r="O54" s="59"/>
      <c r="P54" s="59"/>
      <c r="Q54" s="59"/>
      <c r="R54" s="55"/>
      <c r="S54" s="55"/>
      <c r="T54" s="215" t="s">
        <v>826</v>
      </c>
      <c r="U54" s="55"/>
      <c r="V54" s="55"/>
      <c r="W54" s="59"/>
      <c r="X54" s="59"/>
      <c r="Y54" s="59"/>
      <c r="Z54" s="59"/>
      <c r="AA54" s="59"/>
      <c r="AB54" s="59"/>
      <c r="AC54" s="59"/>
      <c r="AD54" s="59"/>
      <c r="AE54" s="59"/>
      <c r="AF54" s="71"/>
      <c r="AG54" s="85"/>
      <c r="AH54" s="85"/>
      <c r="AI54" s="85"/>
    </row>
    <row r="55" spans="2:35" ht="14.25">
      <c r="B55" s="85"/>
      <c r="C55" s="85"/>
      <c r="D55" s="85"/>
      <c r="E55" s="85"/>
      <c r="F55" s="85"/>
      <c r="G55" s="85"/>
      <c r="H55" s="85"/>
      <c r="I55" s="85"/>
      <c r="J55" s="85"/>
      <c r="K55" s="85"/>
      <c r="L55" s="85"/>
      <c r="M55" s="85"/>
      <c r="N55" s="85"/>
      <c r="O55" s="85"/>
      <c r="P55" s="85"/>
      <c r="Q55" s="85"/>
      <c r="R55" s="85"/>
      <c r="S55" s="85"/>
      <c r="T55" s="85"/>
      <c r="U55" s="85"/>
      <c r="V55" s="85"/>
      <c r="W55" s="85"/>
      <c r="X55" s="85"/>
      <c r="Y55" s="85"/>
      <c r="Z55" s="85"/>
      <c r="AA55" s="85"/>
      <c r="AB55" s="85"/>
      <c r="AC55" s="85"/>
      <c r="AD55" s="85"/>
      <c r="AE55" s="85"/>
      <c r="AF55" s="85"/>
      <c r="AG55" s="85"/>
      <c r="AH55" s="85"/>
      <c r="AI55" s="85"/>
    </row>
    <row r="56" spans="2:35" ht="14.25">
      <c r="B56" s="85"/>
      <c r="C56" s="85"/>
      <c r="D56" s="85"/>
      <c r="E56" s="85"/>
      <c r="F56" s="85"/>
      <c r="G56" s="85"/>
      <c r="H56" s="85"/>
      <c r="I56" s="85"/>
      <c r="J56" s="85"/>
      <c r="K56" s="85"/>
      <c r="L56" s="85"/>
      <c r="M56" s="85"/>
      <c r="N56" s="85"/>
      <c r="O56" s="85"/>
      <c r="P56" s="85"/>
      <c r="Q56" s="85"/>
      <c r="R56" s="85"/>
      <c r="S56" s="85"/>
      <c r="T56" s="85"/>
      <c r="U56" s="85"/>
      <c r="V56" s="85"/>
      <c r="W56" s="85"/>
      <c r="X56" s="85"/>
      <c r="Y56" s="85"/>
      <c r="Z56" s="85"/>
      <c r="AA56" s="85"/>
      <c r="AB56" s="85"/>
      <c r="AC56" s="85"/>
      <c r="AD56" s="85"/>
      <c r="AE56" s="85"/>
      <c r="AF56" s="85"/>
      <c r="AG56" s="85"/>
      <c r="AH56" s="85"/>
      <c r="AI56" s="85"/>
    </row>
  </sheetData>
  <mergeCells count="40">
    <mergeCell ref="X2:AF2"/>
    <mergeCell ref="N4:W4"/>
    <mergeCell ref="B7:J7"/>
    <mergeCell ref="K7:L7"/>
    <mergeCell ref="D8:L8"/>
    <mergeCell ref="W12:AF12"/>
    <mergeCell ref="W13:AF13"/>
    <mergeCell ref="X14:AF14"/>
    <mergeCell ref="I17:AF17"/>
    <mergeCell ref="I18:P18"/>
    <mergeCell ref="Q18:S18"/>
    <mergeCell ref="T18:AA18"/>
    <mergeCell ref="I19:P19"/>
    <mergeCell ref="Q19:S19"/>
    <mergeCell ref="T19:AA19"/>
    <mergeCell ref="I20:P20"/>
    <mergeCell ref="Q20:S20"/>
    <mergeCell ref="T20:AA20"/>
    <mergeCell ref="V21:AF21"/>
    <mergeCell ref="J23:U23"/>
    <mergeCell ref="E25:AF25"/>
    <mergeCell ref="F27:N27"/>
    <mergeCell ref="G29:AF29"/>
    <mergeCell ref="J31:Q31"/>
    <mergeCell ref="S31:V31"/>
    <mergeCell ref="X31:AE31"/>
    <mergeCell ref="G33:AG33"/>
    <mergeCell ref="F35:AF35"/>
    <mergeCell ref="F37:AF37"/>
    <mergeCell ref="F39:AF39"/>
    <mergeCell ref="J41:AF41"/>
    <mergeCell ref="I53:Q53"/>
    <mergeCell ref="W53:AF53"/>
    <mergeCell ref="I54:Q54"/>
    <mergeCell ref="W54:AF54"/>
    <mergeCell ref="W10:AF11"/>
    <mergeCell ref="F44:AF45"/>
    <mergeCell ref="F46:AF47"/>
    <mergeCell ref="F48:AF49"/>
    <mergeCell ref="B50:AF51"/>
  </mergeCells>
  <phoneticPr fontId="5"/>
  <conditionalFormatting sqref="AG35 F35">
    <cfRule type="expression" dxfId="25" priority="4">
      <formula>LEN($F$31)&gt;0</formula>
    </cfRule>
  </conditionalFormatting>
  <conditionalFormatting sqref="AG37 F37">
    <cfRule type="expression" dxfId="24" priority="3">
      <formula>LEN($F$33)&gt;0</formula>
    </cfRule>
  </conditionalFormatting>
  <conditionalFormatting sqref="AG39 F39">
    <cfRule type="expression" dxfId="23" priority="2">
      <formula>LEN($F$35)&gt;0</formula>
    </cfRule>
  </conditionalFormatting>
  <conditionalFormatting sqref="G33:AG33">
    <cfRule type="expression" dxfId="22" priority="5">
      <formula>LEN($G$29)&gt;0</formula>
    </cfRule>
  </conditionalFormatting>
  <conditionalFormatting sqref="X2:AF2">
    <cfRule type="expression" dxfId="21" priority="1">
      <formula>LEN(X2)&gt;0</formula>
    </cfRule>
  </conditionalFormatting>
  <conditionalFormatting sqref="N4:W4">
    <cfRule type="expression" dxfId="20" priority="7">
      <formula>LEN(N4)&gt;0</formula>
    </cfRule>
  </conditionalFormatting>
  <dataValidations count="2">
    <dataValidation type="list" allowBlank="1" showDropDown="0" showInputMessage="1" showErrorMessage="1" sqref="N4:W4 J23:U23">
      <formula1>"前払金,中間前払金,部分払金,指定部分完済払金,完成代金"</formula1>
    </dataValidation>
    <dataValidation imeMode="fullKatakana" allowBlank="1" showDropDown="0" showInputMessage="1" showErrorMessage="1" sqref="WVN983078:WWO983078 F65574:AG65574 JB65574:KC65574 SX65574:TY65574 ACT65574:ADU65574 AMP65574:ANQ65574 AWL65574:AXM65574 BGH65574:BHI65574 BQD65574:BRE65574 BZZ65574:CBA65574 CJV65574:CKW65574 CTR65574:CUS65574 DDN65574:DEO65574 DNJ65574:DOK65574 DXF65574:DYG65574 EHB65574:EIC65574 EQX65574:ERY65574 FAT65574:FBU65574 FKP65574:FLQ65574 FUL65574:FVM65574 GEH65574:GFI65574 GOD65574:GPE65574 GXZ65574:GZA65574 HHV65574:HIW65574 HRR65574:HSS65574 IBN65574:ICO65574 ILJ65574:IMK65574 IVF65574:IWG65574 JFB65574:JGC65574 JOX65574:JPY65574 JYT65574:JZU65574 KIP65574:KJQ65574 KSL65574:KTM65574 LCH65574:LDI65574 LMD65574:LNE65574 LVZ65574:LXA65574 MFV65574:MGW65574 MPR65574:MQS65574 MZN65574:NAO65574 NJJ65574:NKK65574 NTF65574:NUG65574 ODB65574:OEC65574 OMX65574:ONY65574 OWT65574:OXU65574 PGP65574:PHQ65574 PQL65574:PRM65574 QAH65574:QBI65574 QKD65574:QLE65574 QTZ65574:QVA65574 RDV65574:REW65574 RNR65574:ROS65574 RXN65574:RYO65574 SHJ65574:SIK65574 SRF65574:SSG65574 TBB65574:TCC65574 TKX65574:TLY65574 TUT65574:TVU65574 UEP65574:UFQ65574 UOL65574:UPM65574 UYH65574:UZI65574 VID65574:VJE65574 VRZ65574:VTA65574 WBV65574:WCW65574 WLR65574:WMS65574 WVN65574:WWO65574 F131110:AG131110 JB131110:KC131110 SX131110:TY131110 ACT131110:ADU131110 AMP131110:ANQ131110 AWL131110:AXM131110 BGH131110:BHI131110 BQD131110:BRE131110 BZZ131110:CBA131110 CJV131110:CKW131110 CTR131110:CUS131110 DDN131110:DEO131110 DNJ131110:DOK131110 DXF131110:DYG131110 EHB131110:EIC131110 EQX131110:ERY131110 FAT131110:FBU131110 FKP131110:FLQ131110 FUL131110:FVM131110 GEH131110:GFI131110 GOD131110:GPE131110 GXZ131110:GZA131110 HHV131110:HIW131110 HRR131110:HSS131110 IBN131110:ICO131110 ILJ131110:IMK131110 IVF131110:IWG131110 JFB131110:JGC131110 JOX131110:JPY131110 JYT131110:JZU131110 KIP131110:KJQ131110 KSL131110:KTM131110 LCH131110:LDI131110 LMD131110:LNE131110 LVZ131110:LXA131110 MFV131110:MGW131110 MPR131110:MQS131110 MZN131110:NAO131110 NJJ131110:NKK131110 NTF131110:NUG131110 ODB131110:OEC131110 OMX131110:ONY131110 OWT131110:OXU131110 PGP131110:PHQ131110 PQL131110:PRM131110 QAH131110:QBI131110 QKD131110:QLE131110 QTZ131110:QVA131110 RDV131110:REW131110 RNR131110:ROS131110 RXN131110:RYO131110 SHJ131110:SIK131110 SRF131110:SSG131110 TBB131110:TCC131110 TKX131110:TLY131110 TUT131110:TVU131110 UEP131110:UFQ131110 UOL131110:UPM131110 UYH131110:UZI131110 VID131110:VJE131110 VRZ131110:VTA131110 WBV131110:WCW131110 WLR131110:WMS131110 WVN131110:WWO131110 F196646:AG196646 JB196646:KC196646 SX196646:TY196646 ACT196646:ADU196646 AMP196646:ANQ196646 AWL196646:AXM196646 BGH196646:BHI196646 BQD196646:BRE196646 BZZ196646:CBA196646 CJV196646:CKW196646 CTR196646:CUS196646 DDN196646:DEO196646 DNJ196646:DOK196646 DXF196646:DYG196646 EHB196646:EIC196646 EQX196646:ERY196646 FAT196646:FBU196646 FKP196646:FLQ196646 FUL196646:FVM196646 GEH196646:GFI196646 GOD196646:GPE196646 GXZ196646:GZA196646 HHV196646:HIW196646 HRR196646:HSS196646 IBN196646:ICO196646 ILJ196646:IMK196646 IVF196646:IWG196646 JFB196646:JGC196646 JOX196646:JPY196646 JYT196646:JZU196646 KIP196646:KJQ196646 KSL196646:KTM196646 LCH196646:LDI196646 LMD196646:LNE196646 LVZ196646:LXA196646 MFV196646:MGW196646 MPR196646:MQS196646 MZN196646:NAO196646 NJJ196646:NKK196646 NTF196646:NUG196646 ODB196646:OEC196646 OMX196646:ONY196646 OWT196646:OXU196646 PGP196646:PHQ196646 PQL196646:PRM196646 QAH196646:QBI196646 QKD196646:QLE196646 QTZ196646:QVA196646 RDV196646:REW196646 RNR196646:ROS196646 RXN196646:RYO196646 SHJ196646:SIK196646 SRF196646:SSG196646 TBB196646:TCC196646 TKX196646:TLY196646 TUT196646:TVU196646 UEP196646:UFQ196646 UOL196646:UPM196646 UYH196646:UZI196646 VID196646:VJE196646 VRZ196646:VTA196646 WBV196646:WCW196646 WLR196646:WMS196646 WVN196646:WWO196646 F262182:AG262182 JB262182:KC262182 SX262182:TY262182 ACT262182:ADU262182 AMP262182:ANQ262182 AWL262182:AXM262182 BGH262182:BHI262182 BQD262182:BRE262182 BZZ262182:CBA262182 CJV262182:CKW262182 CTR262182:CUS262182 DDN262182:DEO262182 DNJ262182:DOK262182 DXF262182:DYG262182 EHB262182:EIC262182 EQX262182:ERY262182 FAT262182:FBU262182 FKP262182:FLQ262182 FUL262182:FVM262182 GEH262182:GFI262182 GOD262182:GPE262182 GXZ262182:GZA262182 HHV262182:HIW262182 HRR262182:HSS262182 IBN262182:ICO262182 ILJ262182:IMK262182 IVF262182:IWG262182 JFB262182:JGC262182 JOX262182:JPY262182 JYT262182:JZU262182 KIP262182:KJQ262182 KSL262182:KTM262182 LCH262182:LDI262182 LMD262182:LNE262182 LVZ262182:LXA262182 MFV262182:MGW262182 MPR262182:MQS262182 MZN262182:NAO262182 NJJ262182:NKK262182 NTF262182:NUG262182 ODB262182:OEC262182 OMX262182:ONY262182 OWT262182:OXU262182 PGP262182:PHQ262182 PQL262182:PRM262182 QAH262182:QBI262182 QKD262182:QLE262182 QTZ262182:QVA262182 RDV262182:REW262182 RNR262182:ROS262182 RXN262182:RYO262182 SHJ262182:SIK262182 SRF262182:SSG262182 TBB262182:TCC262182 TKX262182:TLY262182 TUT262182:TVU262182 UEP262182:UFQ262182 UOL262182:UPM262182 UYH262182:UZI262182 VID262182:VJE262182 VRZ262182:VTA262182 WBV262182:WCW262182 WLR262182:WMS262182 WVN262182:WWO262182 F327718:AG327718 JB327718:KC327718 SX327718:TY327718 ACT327718:ADU327718 AMP327718:ANQ327718 AWL327718:AXM327718 BGH327718:BHI327718 BQD327718:BRE327718 BZZ327718:CBA327718 CJV327718:CKW327718 CTR327718:CUS327718 DDN327718:DEO327718 DNJ327718:DOK327718 DXF327718:DYG327718 EHB327718:EIC327718 EQX327718:ERY327718 FAT327718:FBU327718 FKP327718:FLQ327718 FUL327718:FVM327718 GEH327718:GFI327718 GOD327718:GPE327718 GXZ327718:GZA327718 HHV327718:HIW327718 HRR327718:HSS327718 IBN327718:ICO327718 ILJ327718:IMK327718 IVF327718:IWG327718 JFB327718:JGC327718 JOX327718:JPY327718 JYT327718:JZU327718 KIP327718:KJQ327718 KSL327718:KTM327718 LCH327718:LDI327718 LMD327718:LNE327718 LVZ327718:LXA327718 MFV327718:MGW327718 MPR327718:MQS327718 MZN327718:NAO327718 NJJ327718:NKK327718 NTF327718:NUG327718 ODB327718:OEC327718 OMX327718:ONY327718 OWT327718:OXU327718 PGP327718:PHQ327718 PQL327718:PRM327718 QAH327718:QBI327718 QKD327718:QLE327718 QTZ327718:QVA327718 RDV327718:REW327718 RNR327718:ROS327718 RXN327718:RYO327718 SHJ327718:SIK327718 SRF327718:SSG327718 TBB327718:TCC327718 TKX327718:TLY327718 TUT327718:TVU327718 UEP327718:UFQ327718 UOL327718:UPM327718 UYH327718:UZI327718 VID327718:VJE327718 VRZ327718:VTA327718 WBV327718:WCW327718 WLR327718:WMS327718 WVN327718:WWO327718 F393254:AG393254 JB393254:KC393254 SX393254:TY393254 ACT393254:ADU393254 AMP393254:ANQ393254 AWL393254:AXM393254 BGH393254:BHI393254 BQD393254:BRE393254 BZZ393254:CBA393254 CJV393254:CKW393254 CTR393254:CUS393254 DDN393254:DEO393254 DNJ393254:DOK393254 DXF393254:DYG393254 EHB393254:EIC393254 EQX393254:ERY393254 FAT393254:FBU393254 FKP393254:FLQ393254 FUL393254:FVM393254 GEH393254:GFI393254 GOD393254:GPE393254 GXZ393254:GZA393254 HHV393254:HIW393254 HRR393254:HSS393254 IBN393254:ICO393254 ILJ393254:IMK393254 IVF393254:IWG393254 JFB393254:JGC393254 JOX393254:JPY393254 JYT393254:JZU393254 KIP393254:KJQ393254 KSL393254:KTM393254 LCH393254:LDI393254 LMD393254:LNE393254 LVZ393254:LXA393254 MFV393254:MGW393254 MPR393254:MQS393254 MZN393254:NAO393254 NJJ393254:NKK393254 NTF393254:NUG393254 ODB393254:OEC393254 OMX393254:ONY393254 OWT393254:OXU393254 PGP393254:PHQ393254 PQL393254:PRM393254 QAH393254:QBI393254 QKD393254:QLE393254 QTZ393254:QVA393254 RDV393254:REW393254 RNR393254:ROS393254 RXN393254:RYO393254 SHJ393254:SIK393254 SRF393254:SSG393254 TBB393254:TCC393254 TKX393254:TLY393254 TUT393254:TVU393254 UEP393254:UFQ393254 UOL393254:UPM393254 UYH393254:UZI393254 VID393254:VJE393254 VRZ393254:VTA393254 WBV393254:WCW393254 WLR393254:WMS393254 WVN393254:WWO393254 F458790:AG458790 JB458790:KC458790 SX458790:TY458790 ACT458790:ADU458790 AMP458790:ANQ458790 AWL458790:AXM458790 BGH458790:BHI458790 BQD458790:BRE458790 BZZ458790:CBA458790 CJV458790:CKW458790 CTR458790:CUS458790 DDN458790:DEO458790 DNJ458790:DOK458790 DXF458790:DYG458790 EHB458790:EIC458790 EQX458790:ERY458790 FAT458790:FBU458790 FKP458790:FLQ458790 FUL458790:FVM458790 GEH458790:GFI458790 GOD458790:GPE458790 GXZ458790:GZA458790 HHV458790:HIW458790 HRR458790:HSS458790 IBN458790:ICO458790 ILJ458790:IMK458790 IVF458790:IWG458790 JFB458790:JGC458790 JOX458790:JPY458790 JYT458790:JZU458790 KIP458790:KJQ458790 KSL458790:KTM458790 LCH458790:LDI458790 LMD458790:LNE458790 LVZ458790:LXA458790 MFV458790:MGW458790 MPR458790:MQS458790 MZN458790:NAO458790 NJJ458790:NKK458790 NTF458790:NUG458790 ODB458790:OEC458790 OMX458790:ONY458790 OWT458790:OXU458790 PGP458790:PHQ458790 PQL458790:PRM458790 QAH458790:QBI458790 QKD458790:QLE458790 QTZ458790:QVA458790 RDV458790:REW458790 RNR458790:ROS458790 RXN458790:RYO458790 SHJ458790:SIK458790 SRF458790:SSG458790 TBB458790:TCC458790 TKX458790:TLY458790 TUT458790:TVU458790 UEP458790:UFQ458790 UOL458790:UPM458790 UYH458790:UZI458790 VID458790:VJE458790 VRZ458790:VTA458790 WBV458790:WCW458790 WLR458790:WMS458790 WVN458790:WWO458790 F524326:AG524326 JB524326:KC524326 SX524326:TY524326 ACT524326:ADU524326 AMP524326:ANQ524326 AWL524326:AXM524326 BGH524326:BHI524326 BQD524326:BRE524326 BZZ524326:CBA524326 CJV524326:CKW524326 CTR524326:CUS524326 DDN524326:DEO524326 DNJ524326:DOK524326 DXF524326:DYG524326 EHB524326:EIC524326 EQX524326:ERY524326 FAT524326:FBU524326 FKP524326:FLQ524326 FUL524326:FVM524326 GEH524326:GFI524326 GOD524326:GPE524326 GXZ524326:GZA524326 HHV524326:HIW524326 HRR524326:HSS524326 IBN524326:ICO524326 ILJ524326:IMK524326 IVF524326:IWG524326 JFB524326:JGC524326 JOX524326:JPY524326 JYT524326:JZU524326 KIP524326:KJQ524326 KSL524326:KTM524326 LCH524326:LDI524326 LMD524326:LNE524326 LVZ524326:LXA524326 MFV524326:MGW524326 MPR524326:MQS524326 MZN524326:NAO524326 NJJ524326:NKK524326 NTF524326:NUG524326 ODB524326:OEC524326 OMX524326:ONY524326 OWT524326:OXU524326 PGP524326:PHQ524326 PQL524326:PRM524326 QAH524326:QBI524326 QKD524326:QLE524326 QTZ524326:QVA524326 RDV524326:REW524326 RNR524326:ROS524326 RXN524326:RYO524326 SHJ524326:SIK524326 SRF524326:SSG524326 TBB524326:TCC524326 TKX524326:TLY524326 TUT524326:TVU524326 UEP524326:UFQ524326 UOL524326:UPM524326 UYH524326:UZI524326 VID524326:VJE524326 VRZ524326:VTA524326 WBV524326:WCW524326 WLR524326:WMS524326 WVN524326:WWO524326 F589862:AG589862 JB589862:KC589862 SX589862:TY589862 ACT589862:ADU589862 AMP589862:ANQ589862 AWL589862:AXM589862 BGH589862:BHI589862 BQD589862:BRE589862 BZZ589862:CBA589862 CJV589862:CKW589862 CTR589862:CUS589862 DDN589862:DEO589862 DNJ589862:DOK589862 DXF589862:DYG589862 EHB589862:EIC589862 EQX589862:ERY589862 FAT589862:FBU589862 FKP589862:FLQ589862 FUL589862:FVM589862 GEH589862:GFI589862 GOD589862:GPE589862 GXZ589862:GZA589862 HHV589862:HIW589862 HRR589862:HSS589862 IBN589862:ICO589862 ILJ589862:IMK589862 IVF589862:IWG589862 JFB589862:JGC589862 JOX589862:JPY589862 JYT589862:JZU589862 KIP589862:KJQ589862 KSL589862:KTM589862 LCH589862:LDI589862 LMD589862:LNE589862 LVZ589862:LXA589862 MFV589862:MGW589862 MPR589862:MQS589862 MZN589862:NAO589862 NJJ589862:NKK589862 NTF589862:NUG589862 ODB589862:OEC589862 OMX589862:ONY589862 OWT589862:OXU589862 PGP589862:PHQ589862 PQL589862:PRM589862 QAH589862:QBI589862 QKD589862:QLE589862 QTZ589862:QVA589862 RDV589862:REW589862 RNR589862:ROS589862 RXN589862:RYO589862 SHJ589862:SIK589862 SRF589862:SSG589862 TBB589862:TCC589862 TKX589862:TLY589862 TUT589862:TVU589862 UEP589862:UFQ589862 UOL589862:UPM589862 UYH589862:UZI589862 VID589862:VJE589862 VRZ589862:VTA589862 WBV589862:WCW589862 WLR589862:WMS589862 WVN589862:WWO589862 F655398:AG655398 JB655398:KC655398 SX655398:TY655398 ACT655398:ADU655398 AMP655398:ANQ655398 AWL655398:AXM655398 BGH655398:BHI655398 BQD655398:BRE655398 BZZ655398:CBA655398 CJV655398:CKW655398 CTR655398:CUS655398 DDN655398:DEO655398 DNJ655398:DOK655398 DXF655398:DYG655398 EHB655398:EIC655398 EQX655398:ERY655398 FAT655398:FBU655398 FKP655398:FLQ655398 FUL655398:FVM655398 GEH655398:GFI655398 GOD655398:GPE655398 GXZ655398:GZA655398 HHV655398:HIW655398 HRR655398:HSS655398 IBN655398:ICO655398 ILJ655398:IMK655398 IVF655398:IWG655398 JFB655398:JGC655398 JOX655398:JPY655398 JYT655398:JZU655398 KIP655398:KJQ655398 KSL655398:KTM655398 LCH655398:LDI655398 LMD655398:LNE655398 LVZ655398:LXA655398 MFV655398:MGW655398 MPR655398:MQS655398 MZN655398:NAO655398 NJJ655398:NKK655398 NTF655398:NUG655398 ODB655398:OEC655398 OMX655398:ONY655398 OWT655398:OXU655398 PGP655398:PHQ655398 PQL655398:PRM655398 QAH655398:QBI655398 QKD655398:QLE655398 QTZ655398:QVA655398 RDV655398:REW655398 RNR655398:ROS655398 RXN655398:RYO655398 SHJ655398:SIK655398 SRF655398:SSG655398 TBB655398:TCC655398 TKX655398:TLY655398 TUT655398:TVU655398 UEP655398:UFQ655398 UOL655398:UPM655398 UYH655398:UZI655398 VID655398:VJE655398 VRZ655398:VTA655398 WBV655398:WCW655398 WLR655398:WMS655398 WVN655398:WWO655398 F720934:AG720934 JB720934:KC720934 SX720934:TY720934 ACT720934:ADU720934 AMP720934:ANQ720934 AWL720934:AXM720934 BGH720934:BHI720934 BQD720934:BRE720934 BZZ720934:CBA720934 CJV720934:CKW720934 CTR720934:CUS720934 DDN720934:DEO720934 DNJ720934:DOK720934 DXF720934:DYG720934 EHB720934:EIC720934 EQX720934:ERY720934 FAT720934:FBU720934 FKP720934:FLQ720934 FUL720934:FVM720934 GEH720934:GFI720934 GOD720934:GPE720934 GXZ720934:GZA720934 HHV720934:HIW720934 HRR720934:HSS720934 IBN720934:ICO720934 ILJ720934:IMK720934 IVF720934:IWG720934 JFB720934:JGC720934 JOX720934:JPY720934 JYT720934:JZU720934 KIP720934:KJQ720934 KSL720934:KTM720934 LCH720934:LDI720934 LMD720934:LNE720934 LVZ720934:LXA720934 MFV720934:MGW720934 MPR720934:MQS720934 MZN720934:NAO720934 NJJ720934:NKK720934 NTF720934:NUG720934 ODB720934:OEC720934 OMX720934:ONY720934 OWT720934:OXU720934 PGP720934:PHQ720934 PQL720934:PRM720934 QAH720934:QBI720934 QKD720934:QLE720934 QTZ720934:QVA720934 RDV720934:REW720934 RNR720934:ROS720934 RXN720934:RYO720934 SHJ720934:SIK720934 SRF720934:SSG720934 TBB720934:TCC720934 TKX720934:TLY720934 TUT720934:TVU720934 UEP720934:UFQ720934 UOL720934:UPM720934 UYH720934:UZI720934 VID720934:VJE720934 VRZ720934:VTA720934 WBV720934:WCW720934 WLR720934:WMS720934 WVN720934:WWO720934 F786470:AG786470 JB786470:KC786470 SX786470:TY786470 ACT786470:ADU786470 AMP786470:ANQ786470 AWL786470:AXM786470 BGH786470:BHI786470 BQD786470:BRE786470 BZZ786470:CBA786470 CJV786470:CKW786470 CTR786470:CUS786470 DDN786470:DEO786470 DNJ786470:DOK786470 DXF786470:DYG786470 EHB786470:EIC786470 EQX786470:ERY786470 FAT786470:FBU786470 FKP786470:FLQ786470 FUL786470:FVM786470 GEH786470:GFI786470 GOD786470:GPE786470 GXZ786470:GZA786470 HHV786470:HIW786470 HRR786470:HSS786470 IBN786470:ICO786470 ILJ786470:IMK786470 IVF786470:IWG786470 JFB786470:JGC786470 JOX786470:JPY786470 JYT786470:JZU786470 KIP786470:KJQ786470 KSL786470:KTM786470 LCH786470:LDI786470 LMD786470:LNE786470 LVZ786470:LXA786470 MFV786470:MGW786470 MPR786470:MQS786470 MZN786470:NAO786470 NJJ786470:NKK786470 NTF786470:NUG786470 ODB786470:OEC786470 OMX786470:ONY786470 OWT786470:OXU786470 PGP786470:PHQ786470 PQL786470:PRM786470 QAH786470:QBI786470 QKD786470:QLE786470 QTZ786470:QVA786470 RDV786470:REW786470 RNR786470:ROS786470 RXN786470:RYO786470 SHJ786470:SIK786470 SRF786470:SSG786470 TBB786470:TCC786470 TKX786470:TLY786470 TUT786470:TVU786470 UEP786470:UFQ786470 UOL786470:UPM786470 UYH786470:UZI786470 VID786470:VJE786470 VRZ786470:VTA786470 WBV786470:WCW786470 WLR786470:WMS786470 WVN786470:WWO786470 F852006:AG852006 JB852006:KC852006 SX852006:TY852006 ACT852006:ADU852006 AMP852006:ANQ852006 AWL852006:AXM852006 BGH852006:BHI852006 BQD852006:BRE852006 BZZ852006:CBA852006 CJV852006:CKW852006 CTR852006:CUS852006 DDN852006:DEO852006 DNJ852006:DOK852006 DXF852006:DYG852006 EHB852006:EIC852006 EQX852006:ERY852006 FAT852006:FBU852006 FKP852006:FLQ852006 FUL852006:FVM852006 GEH852006:GFI852006 GOD852006:GPE852006 GXZ852006:GZA852006 HHV852006:HIW852006 HRR852006:HSS852006 IBN852006:ICO852006 ILJ852006:IMK852006 IVF852006:IWG852006 JFB852006:JGC852006 JOX852006:JPY852006 JYT852006:JZU852006 KIP852006:KJQ852006 KSL852006:KTM852006 LCH852006:LDI852006 LMD852006:LNE852006 LVZ852006:LXA852006 MFV852006:MGW852006 MPR852006:MQS852006 MZN852006:NAO852006 NJJ852006:NKK852006 NTF852006:NUG852006 ODB852006:OEC852006 OMX852006:ONY852006 OWT852006:OXU852006 PGP852006:PHQ852006 PQL852006:PRM852006 QAH852006:QBI852006 QKD852006:QLE852006 QTZ852006:QVA852006 RDV852006:REW852006 RNR852006:ROS852006 RXN852006:RYO852006 SHJ852006:SIK852006 SRF852006:SSG852006 TBB852006:TCC852006 TKX852006:TLY852006 TUT852006:TVU852006 UEP852006:UFQ852006 UOL852006:UPM852006 UYH852006:UZI852006 VID852006:VJE852006 VRZ852006:VTA852006 WBV852006:WCW852006 WLR852006:WMS852006 WVN852006:WWO852006 F917542:AG917542 JB917542:KC917542 SX917542:TY917542 ACT917542:ADU917542 AMP917542:ANQ917542 AWL917542:AXM917542 BGH917542:BHI917542 BQD917542:BRE917542 BZZ917542:CBA917542 CJV917542:CKW917542 CTR917542:CUS917542 DDN917542:DEO917542 DNJ917542:DOK917542 DXF917542:DYG917542 EHB917542:EIC917542 EQX917542:ERY917542 FAT917542:FBU917542 FKP917542:FLQ917542 FUL917542:FVM917542 GEH917542:GFI917542 GOD917542:GPE917542 GXZ917542:GZA917542 HHV917542:HIW917542 HRR917542:HSS917542 IBN917542:ICO917542 ILJ917542:IMK917542 IVF917542:IWG917542 JFB917542:JGC917542 JOX917542:JPY917542 JYT917542:JZU917542 KIP917542:KJQ917542 KSL917542:KTM917542 LCH917542:LDI917542 LMD917542:LNE917542 LVZ917542:LXA917542 MFV917542:MGW917542 MPR917542:MQS917542 MZN917542:NAO917542 NJJ917542:NKK917542 NTF917542:NUG917542 ODB917542:OEC917542 OMX917542:ONY917542 OWT917542:OXU917542 PGP917542:PHQ917542 PQL917542:PRM917542 QAH917542:QBI917542 QKD917542:QLE917542 QTZ917542:QVA917542 RDV917542:REW917542 RNR917542:ROS917542 RXN917542:RYO917542 SHJ917542:SIK917542 SRF917542:SSG917542 TBB917542:TCC917542 TKX917542:TLY917542 TUT917542:TVU917542 UEP917542:UFQ917542 UOL917542:UPM917542 UYH917542:UZI917542 VID917542:VJE917542 VRZ917542:VTA917542 WBV917542:WCW917542 WLR917542:WMS917542 WVN917542:WWO917542 F983078:AG983078 JB983078:KC983078 SX983078:TY983078 ACT983078:ADU983078 AMP983078:ANQ983078 AWL983078:AXM983078 BGH983078:BHI983078 BQD983078:BRE983078 BZZ983078:CBA983078 CJV983078:CKW983078 CTR983078:CUS983078 DDN983078:DEO983078 DNJ983078:DOK983078 DXF983078:DYG983078 EHB983078:EIC983078 EQX983078:ERY983078 FAT983078:FBU983078 FKP983078:FLQ983078 FUL983078:FVM983078 GEH983078:GFI983078 GOD983078:GPE983078 GXZ983078:GZA983078 HHV983078:HIW983078 HRR983078:HSS983078 IBN983078:ICO983078 ILJ983078:IMK983078 IVF983078:IWG983078 JFB983078:JGC983078 JOX983078:JPY983078 JYT983078:JZU983078 KIP983078:KJQ983078 KSL983078:KTM983078 LCH983078:LDI983078 LMD983078:LNE983078 LVZ983078:LXA983078 MFV983078:MGW983078 MPR983078:MQS983078 MZN983078:NAO983078 NJJ983078:NKK983078 NTF983078:NUG983078 ODB983078:OEC983078 OMX983078:ONY983078 OWT983078:OXU983078 PGP983078:PHQ983078 PQL983078:PRM983078 QAH983078:QBI983078 QKD983078:QLE983078 QTZ983078:QVA983078 RDV983078:REW983078 RNR983078:ROS983078 RXN983078:RYO983078 SHJ983078:SIK983078 SRF983078:SSG983078 TBB983078:TCC983078 TKX983078:TLY983078 TUT983078:TVU983078 UEP983078:UFQ983078 UOL983078:UPM983078 UYH983078:UZI983078 VID983078:VJE983078 VRZ983078:VTA983078 WBV983078:WCW983078 WLR983078:WMS983078 F39 AG39 WVN39:WWO39 WLR39:WMS39 WBV39:WCW39 VRZ39:VTA39 VID39:VJE39 UYH39:UZI39 UOL39:UPM39 UEP39:UFQ39 TUT39:TVU39 TKX39:TLY39 TBB39:TCC39 SRF39:SSG39 SHJ39:SIK39 RXN39:RYO39 RNR39:ROS39 RDV39:REW39 QTZ39:QVA39 QKD39:QLE39 QAH39:QBI39 PQL39:PRM39 PGP39:PHQ39 OWT39:OXU39 OMX39:ONY39 ODB39:OEC39 NTF39:NUG39 NJJ39:NKK39 MZN39:NAO39 MPR39:MQS39 MFV39:MGW39 LVZ39:LXA39 LMD39:LNE39 LCH39:LDI39 KSL39:KTM39 KIP39:KJQ39 JYT39:JZU39 JOX39:JPY39 JFB39:JGC39 IVF39:IWG39 ILJ39:IMK39 IBN39:ICO39 HRR39:HSS39 HHV39:HIW39 GXZ39:GZA39 GOD39:GPE39 GEH39:GFI39 FUL39:FVM39 FKP39:FLQ39 FAT39:FBU39 EQX39:ERY39 EHB39:EIC39 DXF39:DYG39 DNJ39:DOK39 DDN39:DEO39 CTR39:CUS39 CJV39:CKW39 BZZ39:CBA39 BQD39:BRE39 BGH39:BHI39 AWL39:AXM39 AMP39:ANQ39 ACT39:ADU39 SX39:TY39 JB39:KC39"/>
  </dataValidations>
  <pageMargins left="0.59055118110236215" right="0.59055118110236215" top="0.78740157480314954" bottom="0.78740157480314954" header="0.51181102362204722" footer="0.51181102362204722"/>
  <pageSetup paperSize="9" scale="99" fitToWidth="1" fitToHeight="1" orientation="portrait" usePrinterDefaults="1" blackAndWhite="1"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sheetPr codeName="gumma_Y5_2">
    <tabColor theme="0"/>
  </sheetPr>
  <dimension ref="A1:AI34"/>
  <sheetViews>
    <sheetView showGridLines="0" showZeros="0" tabSelected="1" view="pageBreakPreview" zoomScaleSheetLayoutView="100" workbookViewId="0">
      <selection activeCell="D3" sqref="D3"/>
    </sheetView>
  </sheetViews>
  <sheetFormatPr defaultColWidth="2.59765625" defaultRowHeight="13.5"/>
  <cols>
    <col min="1" max="16384" width="2.59765625" style="84"/>
  </cols>
  <sheetData>
    <row r="1" spans="1:35" ht="14.25">
      <c r="A1" s="85" t="s">
        <v>579</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row>
    <row r="2" spans="1:35" ht="14.25">
      <c r="A2" s="85"/>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row>
    <row r="3" spans="1:35" ht="14.25">
      <c r="A3" s="85"/>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96" t="s">
        <v>328</v>
      </c>
      <c r="AF3" s="85"/>
      <c r="AG3" s="85"/>
      <c r="AH3" s="85"/>
    </row>
    <row r="6" spans="1:35" ht="30" customHeight="1">
      <c r="A6" s="86" t="s">
        <v>330</v>
      </c>
      <c r="B6" s="86"/>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c r="AF6" s="149"/>
      <c r="AG6" s="149"/>
      <c r="AH6" s="149"/>
      <c r="AI6" s="149"/>
    </row>
    <row r="9" spans="1:35" ht="14.25">
      <c r="A9" s="403" t="s">
        <v>332</v>
      </c>
      <c r="B9" s="85"/>
      <c r="C9" s="85" t="s">
        <v>12</v>
      </c>
      <c r="D9" s="85"/>
      <c r="E9" s="85"/>
      <c r="F9" s="85"/>
      <c r="G9" s="85"/>
      <c r="H9" s="85"/>
      <c r="I9" s="85"/>
      <c r="J9" s="85"/>
      <c r="K9" s="85"/>
      <c r="L9" s="408" t="s">
        <v>333</v>
      </c>
      <c r="M9" s="85"/>
      <c r="N9" s="85"/>
      <c r="O9" s="198" t="s">
        <v>302</v>
      </c>
      <c r="P9" s="409">
        <f>入力シート!C23</f>
        <v>50000000</v>
      </c>
      <c r="Q9" s="409"/>
      <c r="R9" s="409"/>
      <c r="S9" s="409"/>
      <c r="T9" s="409"/>
      <c r="U9" s="409"/>
      <c r="V9" s="409"/>
      <c r="W9" s="409"/>
      <c r="X9" s="409"/>
      <c r="Y9" s="413"/>
      <c r="AA9" s="85"/>
      <c r="AB9" s="85"/>
      <c r="AC9" s="85"/>
      <c r="AD9" s="85"/>
      <c r="AE9" s="85"/>
      <c r="AF9" s="85"/>
      <c r="AG9" s="85"/>
      <c r="AH9" s="85"/>
      <c r="AI9" s="85"/>
    </row>
    <row r="10" spans="1:35" ht="14.25">
      <c r="B10" s="403"/>
      <c r="C10" s="85"/>
      <c r="D10" s="85"/>
      <c r="E10" s="85"/>
      <c r="F10" s="85"/>
      <c r="G10" s="85"/>
      <c r="H10" s="85"/>
      <c r="I10" s="85"/>
      <c r="J10" s="85"/>
      <c r="K10" s="85"/>
      <c r="L10" s="85"/>
      <c r="M10" s="408"/>
      <c r="N10" s="85"/>
      <c r="O10" s="85"/>
      <c r="P10" s="85"/>
      <c r="Q10" s="85"/>
      <c r="R10" s="85"/>
      <c r="S10" s="85"/>
      <c r="T10" s="85"/>
      <c r="U10" s="85"/>
      <c r="V10" s="85"/>
      <c r="W10" s="85"/>
      <c r="X10" s="85"/>
      <c r="Y10" s="54"/>
      <c r="Z10" s="85"/>
      <c r="AA10" s="85"/>
      <c r="AB10" s="85"/>
      <c r="AC10" s="85"/>
      <c r="AD10" s="85"/>
      <c r="AE10" s="85"/>
      <c r="AF10" s="85"/>
      <c r="AG10" s="85"/>
      <c r="AH10" s="85"/>
      <c r="AI10" s="85"/>
    </row>
    <row r="11" spans="1:35" ht="14.25">
      <c r="B11" s="85"/>
      <c r="C11" s="85"/>
      <c r="D11" s="85"/>
      <c r="E11" s="85"/>
      <c r="F11" s="85"/>
      <c r="G11" s="85"/>
      <c r="H11" s="85"/>
      <c r="I11" s="85"/>
      <c r="J11" s="85"/>
      <c r="K11" s="85"/>
      <c r="L11" s="85"/>
      <c r="M11" s="408"/>
      <c r="N11" s="85"/>
      <c r="O11" s="85"/>
      <c r="P11" s="85"/>
      <c r="Q11" s="85"/>
      <c r="R11" s="85"/>
      <c r="S11" s="85"/>
      <c r="T11" s="85"/>
      <c r="U11" s="85"/>
      <c r="V11" s="85"/>
      <c r="W11" s="85"/>
      <c r="X11" s="85"/>
      <c r="Y11" s="54"/>
      <c r="Z11" s="85"/>
      <c r="AA11" s="85"/>
      <c r="AB11" s="85"/>
      <c r="AC11" s="85"/>
      <c r="AD11" s="85"/>
      <c r="AE11" s="85"/>
      <c r="AF11" s="85"/>
      <c r="AG11" s="85"/>
      <c r="AH11" s="85"/>
      <c r="AI11" s="85"/>
    </row>
    <row r="12" spans="1:35" ht="14.25">
      <c r="A12" s="403" t="s">
        <v>337</v>
      </c>
      <c r="B12" s="85"/>
      <c r="C12" s="85" t="s">
        <v>340</v>
      </c>
      <c r="D12" s="85"/>
      <c r="E12" s="85"/>
      <c r="F12" s="85"/>
      <c r="G12" s="85"/>
      <c r="H12" s="85"/>
      <c r="I12" s="85"/>
      <c r="J12" s="85"/>
      <c r="K12" s="85"/>
      <c r="L12" s="408" t="s">
        <v>342</v>
      </c>
      <c r="M12" s="85"/>
      <c r="N12" s="85"/>
      <c r="O12" s="198" t="s">
        <v>302</v>
      </c>
      <c r="P12" s="410"/>
      <c r="Q12" s="410"/>
      <c r="R12" s="410"/>
      <c r="S12" s="410"/>
      <c r="T12" s="410"/>
      <c r="U12" s="410"/>
      <c r="V12" s="410"/>
      <c r="W12" s="410"/>
      <c r="X12" s="410"/>
      <c r="Y12" s="413"/>
      <c r="AA12" s="85"/>
      <c r="AB12" s="85"/>
      <c r="AC12" s="85"/>
      <c r="AD12" s="85"/>
      <c r="AE12" s="85"/>
      <c r="AF12" s="85"/>
      <c r="AG12" s="85"/>
      <c r="AH12" s="85"/>
      <c r="AI12" s="85"/>
    </row>
    <row r="13" spans="1:35" ht="14.25">
      <c r="B13" s="85"/>
      <c r="C13" s="85"/>
      <c r="D13" s="85"/>
      <c r="E13" s="85"/>
      <c r="F13" s="85"/>
      <c r="G13" s="85"/>
      <c r="H13" s="85"/>
      <c r="I13" s="85"/>
      <c r="J13" s="85"/>
      <c r="K13" s="85"/>
      <c r="L13" s="85"/>
      <c r="M13" s="408"/>
      <c r="N13" s="85"/>
      <c r="O13" s="85"/>
      <c r="P13" s="85"/>
      <c r="Q13" s="85"/>
      <c r="R13" s="85"/>
      <c r="S13" s="85"/>
      <c r="T13" s="85"/>
      <c r="U13" s="85"/>
      <c r="V13" s="85"/>
      <c r="W13" s="85"/>
      <c r="X13" s="85"/>
      <c r="Y13" s="54"/>
      <c r="Z13" s="85"/>
      <c r="AA13" s="85"/>
      <c r="AB13" s="85"/>
      <c r="AC13" s="85"/>
      <c r="AD13" s="85"/>
      <c r="AE13" s="85"/>
      <c r="AF13" s="85"/>
      <c r="AG13" s="85"/>
      <c r="AH13" s="85"/>
      <c r="AI13" s="85"/>
    </row>
    <row r="14" spans="1:35" ht="14.25">
      <c r="B14" s="85"/>
      <c r="C14" s="85"/>
      <c r="D14" s="85"/>
      <c r="E14" s="85"/>
      <c r="F14" s="85"/>
      <c r="G14" s="85"/>
      <c r="H14" s="85"/>
      <c r="I14" s="85"/>
      <c r="J14" s="85"/>
      <c r="K14" s="85"/>
      <c r="L14" s="85"/>
      <c r="M14" s="408"/>
      <c r="N14" s="85"/>
      <c r="O14" s="85"/>
      <c r="P14" s="85"/>
      <c r="Q14" s="85"/>
      <c r="R14" s="85"/>
      <c r="S14" s="85"/>
      <c r="T14" s="85"/>
      <c r="U14" s="85"/>
      <c r="V14" s="85"/>
      <c r="W14" s="85"/>
      <c r="X14" s="85"/>
      <c r="Y14" s="54"/>
      <c r="Z14" s="85"/>
      <c r="AA14" s="85"/>
      <c r="AB14" s="85"/>
      <c r="AC14" s="85"/>
      <c r="AD14" s="85"/>
      <c r="AE14" s="85"/>
      <c r="AF14" s="85"/>
      <c r="AG14" s="85"/>
      <c r="AH14" s="85"/>
      <c r="AI14" s="85"/>
    </row>
    <row r="15" spans="1:35" ht="14.25">
      <c r="A15" s="403" t="s">
        <v>343</v>
      </c>
      <c r="B15" s="85"/>
      <c r="C15" s="85" t="s">
        <v>344</v>
      </c>
      <c r="D15" s="85"/>
      <c r="E15" s="85"/>
      <c r="F15" s="85"/>
      <c r="G15" s="85"/>
      <c r="H15" s="85"/>
      <c r="I15" s="85"/>
      <c r="J15" s="85"/>
      <c r="K15" s="85"/>
      <c r="L15" s="408" t="s">
        <v>345</v>
      </c>
      <c r="M15" s="85"/>
      <c r="N15" s="85"/>
      <c r="O15" s="198" t="s">
        <v>302</v>
      </c>
      <c r="P15" s="411"/>
      <c r="Q15" s="411"/>
      <c r="R15" s="411"/>
      <c r="S15" s="411"/>
      <c r="T15" s="411"/>
      <c r="U15" s="411"/>
      <c r="V15" s="411"/>
      <c r="W15" s="411"/>
      <c r="X15" s="411"/>
      <c r="Y15" s="414"/>
      <c r="Z15" s="85"/>
      <c r="AB15" s="85"/>
      <c r="AC15" s="85"/>
      <c r="AD15" s="85"/>
      <c r="AE15" s="85"/>
      <c r="AF15" s="85"/>
      <c r="AG15" s="85"/>
      <c r="AH15" s="85"/>
      <c r="AI15" s="85"/>
    </row>
    <row r="16" spans="1:35" ht="14.25">
      <c r="B16" s="85"/>
      <c r="C16" s="85"/>
      <c r="D16" s="85"/>
      <c r="E16" s="85"/>
      <c r="F16" s="85"/>
      <c r="G16" s="85"/>
      <c r="H16" s="85"/>
      <c r="I16" s="85"/>
      <c r="J16" s="85"/>
      <c r="K16" s="85"/>
      <c r="L16" s="85"/>
      <c r="M16" s="408"/>
      <c r="N16" s="85"/>
      <c r="O16" s="85"/>
      <c r="P16" s="85"/>
      <c r="Q16" s="85"/>
      <c r="R16" s="85"/>
      <c r="S16" s="85"/>
      <c r="T16" s="85"/>
      <c r="U16" s="85"/>
      <c r="V16" s="85"/>
      <c r="W16" s="85"/>
      <c r="X16" s="85"/>
      <c r="Y16" s="54"/>
      <c r="Z16" s="85"/>
      <c r="AA16" s="85"/>
      <c r="AB16" s="85"/>
      <c r="AC16" s="85"/>
      <c r="AD16" s="85"/>
      <c r="AE16" s="85"/>
      <c r="AF16" s="85"/>
      <c r="AG16" s="85"/>
      <c r="AH16" s="85"/>
      <c r="AI16" s="85"/>
    </row>
    <row r="17" spans="1:35" ht="14.25">
      <c r="B17" s="85"/>
      <c r="C17" s="85"/>
      <c r="D17" s="85"/>
      <c r="E17" s="85"/>
      <c r="F17" s="85"/>
      <c r="G17" s="85"/>
      <c r="H17" s="85"/>
      <c r="I17" s="85"/>
      <c r="J17" s="85"/>
      <c r="K17" s="85"/>
      <c r="L17" s="85"/>
      <c r="M17" s="408"/>
      <c r="N17" s="85"/>
      <c r="O17" s="85"/>
      <c r="P17" s="85"/>
      <c r="Q17" s="85"/>
      <c r="R17" s="85"/>
      <c r="S17" s="85"/>
      <c r="T17" s="85"/>
      <c r="U17" s="85"/>
      <c r="V17" s="85"/>
      <c r="W17" s="85"/>
      <c r="X17" s="85"/>
      <c r="Y17" s="54"/>
      <c r="Z17" s="85"/>
      <c r="AA17" s="85"/>
      <c r="AB17" s="85"/>
      <c r="AC17" s="85"/>
      <c r="AD17" s="85"/>
      <c r="AE17" s="85"/>
      <c r="AF17" s="85"/>
      <c r="AG17" s="85"/>
      <c r="AH17" s="85"/>
      <c r="AI17" s="85"/>
    </row>
    <row r="18" spans="1:35" ht="14.25">
      <c r="A18" s="403" t="s">
        <v>29</v>
      </c>
      <c r="B18" s="85"/>
      <c r="C18" s="405" t="s">
        <v>346</v>
      </c>
      <c r="D18" s="405"/>
      <c r="E18" s="405"/>
      <c r="F18" s="405"/>
      <c r="G18" s="405"/>
      <c r="H18" s="405"/>
      <c r="I18" s="405"/>
      <c r="J18" s="85"/>
      <c r="K18" s="85"/>
      <c r="L18" s="408" t="s">
        <v>348</v>
      </c>
      <c r="M18" s="85"/>
      <c r="N18" s="85"/>
      <c r="O18" s="198" t="s">
        <v>302</v>
      </c>
      <c r="P18" s="411"/>
      <c r="Q18" s="411"/>
      <c r="R18" s="411"/>
      <c r="S18" s="411"/>
      <c r="T18" s="411"/>
      <c r="U18" s="411"/>
      <c r="V18" s="411"/>
      <c r="W18" s="411"/>
      <c r="X18" s="411"/>
      <c r="Y18" s="414"/>
      <c r="AA18" s="85"/>
      <c r="AB18" s="85"/>
      <c r="AC18" s="85"/>
      <c r="AD18" s="191"/>
      <c r="AE18" s="191"/>
      <c r="AF18" s="191"/>
      <c r="AG18" s="191"/>
      <c r="AH18" s="85"/>
      <c r="AI18" s="85"/>
    </row>
    <row r="19" spans="1:35" ht="14.25">
      <c r="A19" s="85"/>
      <c r="B19" s="85"/>
      <c r="C19" s="405"/>
      <c r="D19" s="405"/>
      <c r="E19" s="405"/>
      <c r="F19" s="405"/>
      <c r="G19" s="405"/>
      <c r="H19" s="405"/>
      <c r="I19" s="405"/>
      <c r="J19" s="85"/>
      <c r="K19" s="85"/>
      <c r="L19" s="408"/>
      <c r="M19" s="85"/>
      <c r="N19" s="85"/>
      <c r="O19" s="85"/>
      <c r="P19" s="85"/>
      <c r="Q19" s="85"/>
      <c r="R19" s="85"/>
      <c r="S19" s="85"/>
      <c r="T19" s="85"/>
      <c r="U19" s="85"/>
      <c r="V19" s="85"/>
      <c r="W19" s="85"/>
      <c r="X19" s="85"/>
      <c r="Y19" s="54"/>
      <c r="AA19" s="85"/>
      <c r="AB19" s="85"/>
      <c r="AC19" s="85"/>
      <c r="AD19" s="417"/>
      <c r="AE19" s="417"/>
      <c r="AF19" s="417"/>
      <c r="AG19" s="417"/>
      <c r="AH19" s="85"/>
      <c r="AI19" s="85"/>
    </row>
    <row r="20" spans="1:35" ht="14.25">
      <c r="B20" s="85"/>
      <c r="C20" s="85"/>
      <c r="D20" s="85"/>
      <c r="E20" s="85"/>
      <c r="F20" s="85"/>
      <c r="G20" s="85"/>
      <c r="H20" s="85"/>
      <c r="I20" s="85"/>
      <c r="J20" s="85"/>
      <c r="K20" s="85"/>
      <c r="L20" s="85"/>
      <c r="M20" s="408"/>
      <c r="N20" s="85"/>
      <c r="O20" s="85"/>
      <c r="P20" s="85"/>
      <c r="Q20" s="85"/>
      <c r="R20" s="85"/>
      <c r="S20" s="85"/>
      <c r="T20" s="85"/>
      <c r="U20" s="85"/>
      <c r="V20" s="85"/>
      <c r="W20" s="85"/>
      <c r="X20" s="85"/>
      <c r="Y20" s="54"/>
      <c r="Z20" s="85"/>
      <c r="AA20" s="85"/>
      <c r="AB20" s="85"/>
      <c r="AC20" s="85"/>
      <c r="AD20" s="85"/>
      <c r="AE20" s="85"/>
      <c r="AF20" s="85"/>
      <c r="AG20" s="85"/>
      <c r="AH20" s="85"/>
      <c r="AI20" s="85"/>
    </row>
    <row r="21" spans="1:35" ht="14.25">
      <c r="A21" s="403" t="s">
        <v>350</v>
      </c>
      <c r="B21" s="85"/>
      <c r="C21" s="406" t="s">
        <v>351</v>
      </c>
      <c r="D21" s="406"/>
      <c r="E21" s="406"/>
      <c r="F21" s="406"/>
      <c r="G21" s="406"/>
      <c r="H21" s="406"/>
      <c r="I21" s="406"/>
      <c r="J21" s="85"/>
      <c r="K21" s="85"/>
      <c r="L21" s="408"/>
      <c r="M21" s="85"/>
      <c r="N21" s="85"/>
      <c r="O21" s="85"/>
      <c r="P21" s="85"/>
      <c r="Q21" s="85"/>
      <c r="R21" s="85"/>
      <c r="S21" s="85"/>
      <c r="T21" s="85"/>
      <c r="U21" s="85"/>
      <c r="V21" s="85"/>
      <c r="W21" s="85"/>
      <c r="X21" s="85"/>
      <c r="Y21" s="54"/>
      <c r="AA21" s="85"/>
      <c r="AB21" s="85"/>
      <c r="AC21" s="85"/>
      <c r="AD21" s="85"/>
      <c r="AE21" s="85"/>
      <c r="AF21" s="85"/>
      <c r="AG21" s="85"/>
      <c r="AH21" s="85"/>
      <c r="AI21" s="85"/>
    </row>
    <row r="22" spans="1:35" ht="14.25">
      <c r="A22" s="85"/>
      <c r="B22" s="85"/>
      <c r="C22" s="406"/>
      <c r="D22" s="406"/>
      <c r="E22" s="406"/>
      <c r="F22" s="406"/>
      <c r="G22" s="406"/>
      <c r="H22" s="406"/>
      <c r="I22" s="406"/>
      <c r="J22" s="85"/>
      <c r="K22" s="85"/>
      <c r="L22" s="408" t="s">
        <v>353</v>
      </c>
      <c r="M22" s="85"/>
      <c r="N22" s="85"/>
      <c r="O22" s="198" t="s">
        <v>302</v>
      </c>
      <c r="P22" s="412" t="str">
        <f>IF(P15-P18=0,"",P15-P18)</f>
        <v/>
      </c>
      <c r="Q22" s="412"/>
      <c r="R22" s="412"/>
      <c r="S22" s="412"/>
      <c r="T22" s="412"/>
      <c r="U22" s="412"/>
      <c r="V22" s="412"/>
      <c r="W22" s="412"/>
      <c r="X22" s="412"/>
      <c r="Y22" s="414"/>
      <c r="AA22" s="85"/>
      <c r="AB22" s="85"/>
      <c r="AC22" s="85"/>
      <c r="AD22" s="85"/>
      <c r="AE22" s="85"/>
      <c r="AF22" s="85"/>
      <c r="AG22" s="85"/>
      <c r="AH22" s="85"/>
      <c r="AI22" s="85"/>
    </row>
    <row r="23" spans="1:35" ht="14.25">
      <c r="B23" s="85"/>
      <c r="C23" s="85"/>
      <c r="D23" s="85"/>
      <c r="E23" s="85"/>
      <c r="F23" s="85"/>
      <c r="G23" s="85"/>
      <c r="H23" s="85"/>
      <c r="I23" s="85"/>
      <c r="J23" s="85"/>
      <c r="K23" s="85"/>
      <c r="L23" s="85"/>
      <c r="M23" s="408"/>
      <c r="N23" s="85"/>
      <c r="O23" s="85"/>
      <c r="P23" s="85"/>
      <c r="Q23" s="85"/>
      <c r="R23" s="85"/>
      <c r="S23" s="85"/>
      <c r="T23" s="85"/>
      <c r="U23" s="85"/>
      <c r="V23" s="85"/>
      <c r="W23" s="85"/>
      <c r="X23" s="85"/>
      <c r="Y23" s="54"/>
      <c r="Z23" s="85"/>
      <c r="AA23" s="85"/>
      <c r="AB23" s="85"/>
      <c r="AC23" s="85"/>
      <c r="AD23" s="85"/>
      <c r="AE23" s="85"/>
      <c r="AF23" s="85"/>
      <c r="AG23" s="85"/>
      <c r="AH23" s="85"/>
      <c r="AI23" s="85"/>
    </row>
    <row r="24" spans="1:35" ht="14.25">
      <c r="B24" s="85"/>
      <c r="C24" s="85"/>
      <c r="D24" s="85"/>
      <c r="E24" s="85"/>
      <c r="F24" s="85"/>
      <c r="G24" s="85"/>
      <c r="H24" s="85"/>
      <c r="I24" s="85"/>
      <c r="J24" s="85"/>
      <c r="K24" s="85"/>
      <c r="L24" s="85"/>
      <c r="M24" s="408"/>
      <c r="N24" s="85"/>
      <c r="O24" s="85"/>
      <c r="P24" s="85"/>
      <c r="Q24" s="85"/>
      <c r="R24" s="85"/>
      <c r="S24" s="85"/>
      <c r="T24" s="85"/>
      <c r="U24" s="85"/>
      <c r="V24" s="85"/>
      <c r="W24" s="85"/>
      <c r="X24" s="85"/>
      <c r="Y24" s="54"/>
      <c r="Z24" s="85"/>
      <c r="AA24" s="85"/>
      <c r="AB24" s="85"/>
      <c r="AC24" s="85"/>
      <c r="AD24" s="85"/>
      <c r="AE24" s="85"/>
      <c r="AF24" s="85"/>
      <c r="AG24" s="85"/>
      <c r="AH24" s="85"/>
      <c r="AI24" s="85"/>
    </row>
    <row r="25" spans="1:35" ht="14.25">
      <c r="A25" s="403" t="s">
        <v>358</v>
      </c>
      <c r="B25" s="85"/>
      <c r="C25" s="406" t="s">
        <v>112</v>
      </c>
      <c r="D25" s="406"/>
      <c r="E25" s="406"/>
      <c r="F25" s="406"/>
      <c r="G25" s="406"/>
      <c r="H25" s="406"/>
      <c r="I25" s="406"/>
      <c r="J25" s="407" t="s">
        <v>354</v>
      </c>
      <c r="K25" s="407"/>
      <c r="L25" s="407"/>
      <c r="M25" s="407"/>
      <c r="N25" s="407"/>
      <c r="O25" s="198" t="s">
        <v>302</v>
      </c>
      <c r="P25" s="412" t="str">
        <f>IF(ISERROR(P22*(9/10-(AB26/100))),"",P22*(9/10-(AB26/100)))</f>
        <v/>
      </c>
      <c r="Q25" s="412"/>
      <c r="R25" s="412"/>
      <c r="S25" s="412"/>
      <c r="T25" s="412"/>
      <c r="U25" s="412"/>
      <c r="V25" s="412"/>
      <c r="W25" s="412"/>
      <c r="X25" s="412"/>
      <c r="Y25" s="414"/>
      <c r="Z25" s="85" t="s">
        <v>360</v>
      </c>
      <c r="AA25" s="85"/>
      <c r="AB25" s="415">
        <f>IF(ISERROR(P12/P9*100),"",P12/P9*100)</f>
        <v>0</v>
      </c>
      <c r="AC25" s="415"/>
      <c r="AD25" s="415"/>
      <c r="AE25" s="85" t="s">
        <v>364</v>
      </c>
      <c r="AI25" s="85"/>
    </row>
    <row r="26" spans="1:35" ht="14.25">
      <c r="A26" s="85"/>
      <c r="B26" s="85"/>
      <c r="C26" s="406"/>
      <c r="D26" s="406"/>
      <c r="E26" s="406"/>
      <c r="F26" s="406"/>
      <c r="G26" s="406"/>
      <c r="H26" s="406"/>
      <c r="I26" s="406"/>
      <c r="J26" s="85"/>
      <c r="K26" s="85"/>
      <c r="L26" s="85"/>
      <c r="M26" s="85"/>
      <c r="N26" s="85"/>
      <c r="O26" s="85"/>
      <c r="P26" s="85"/>
      <c r="Q26" s="85"/>
      <c r="R26" s="85"/>
      <c r="S26" s="85"/>
      <c r="T26" s="85"/>
      <c r="U26" s="85"/>
      <c r="V26" s="85"/>
      <c r="W26" s="85"/>
      <c r="X26" s="85"/>
      <c r="Y26" s="54"/>
      <c r="Z26" s="85"/>
      <c r="AA26" s="85" t="s">
        <v>366</v>
      </c>
      <c r="AB26" s="416">
        <f>IF(ISERROR(ROUNDUP(AB25,0)),"",ROUNDUP(AB25,0))</f>
        <v>0</v>
      </c>
      <c r="AC26" s="416"/>
      <c r="AD26" s="416"/>
      <c r="AE26" s="85" t="s">
        <v>364</v>
      </c>
      <c r="AI26" s="85"/>
    </row>
    <row r="27" spans="1:35" ht="14.25">
      <c r="B27" s="85"/>
      <c r="C27" s="85"/>
      <c r="D27" s="85"/>
      <c r="E27" s="85"/>
      <c r="F27" s="85"/>
      <c r="G27" s="85"/>
      <c r="H27" s="85"/>
      <c r="I27" s="85"/>
      <c r="J27" s="85"/>
      <c r="K27" s="85"/>
      <c r="L27" s="85"/>
      <c r="M27" s="85"/>
      <c r="N27" s="85"/>
      <c r="O27" s="85"/>
      <c r="P27" s="85"/>
      <c r="Q27" s="85"/>
      <c r="R27" s="85"/>
      <c r="S27" s="85"/>
      <c r="T27" s="85"/>
      <c r="U27" s="85"/>
      <c r="V27" s="85"/>
      <c r="W27" s="85"/>
      <c r="X27" s="85"/>
      <c r="Y27" s="54"/>
      <c r="Z27" s="85"/>
      <c r="AA27" s="85"/>
      <c r="AB27" s="85"/>
      <c r="AC27" s="85"/>
      <c r="AD27" s="85"/>
      <c r="AE27" s="85"/>
      <c r="AF27" s="85"/>
      <c r="AG27" s="85"/>
      <c r="AH27" s="85"/>
      <c r="AI27" s="85"/>
    </row>
    <row r="28" spans="1:35" ht="13.5" customHeight="1">
      <c r="A28" s="403" t="s">
        <v>312</v>
      </c>
      <c r="B28" s="85"/>
      <c r="C28" s="85" t="s">
        <v>273</v>
      </c>
      <c r="D28" s="85"/>
      <c r="E28" s="85"/>
      <c r="F28" s="85"/>
      <c r="G28" s="85"/>
      <c r="H28" s="85"/>
      <c r="I28" s="85"/>
      <c r="J28" s="85"/>
      <c r="K28" s="85"/>
      <c r="L28" s="85"/>
      <c r="M28" s="85"/>
      <c r="N28" s="85"/>
      <c r="O28" s="198" t="s">
        <v>302</v>
      </c>
      <c r="P28" s="412" t="str">
        <f>IF(ISERROR(ROUNDDOWN(P25,-3)),"",ROUNDDOWN(P25,-3))</f>
        <v/>
      </c>
      <c r="Q28" s="412"/>
      <c r="R28" s="412"/>
      <c r="S28" s="412"/>
      <c r="T28" s="412"/>
      <c r="U28" s="412"/>
      <c r="V28" s="412"/>
      <c r="W28" s="412"/>
      <c r="X28" s="412"/>
      <c r="Y28" s="414"/>
      <c r="AA28" s="85"/>
      <c r="AB28" s="85"/>
      <c r="AC28" s="85"/>
      <c r="AD28" s="85"/>
      <c r="AE28" s="85"/>
      <c r="AF28" s="85"/>
      <c r="AG28" s="85"/>
      <c r="AH28" s="85"/>
      <c r="AI28" s="85"/>
    </row>
    <row r="29" spans="1:35" ht="14.25">
      <c r="B29" s="85"/>
      <c r="C29" s="85"/>
      <c r="D29" s="85"/>
      <c r="E29" s="85"/>
      <c r="F29" s="85"/>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5"/>
      <c r="AH29" s="85"/>
      <c r="AI29" s="85"/>
    </row>
    <row r="30" spans="1:35" ht="14.25">
      <c r="B30" s="85"/>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row>
    <row r="31" spans="1:35" ht="14.25">
      <c r="A31" s="404"/>
      <c r="B31" s="87"/>
      <c r="C31" s="87"/>
      <c r="D31" s="87"/>
      <c r="E31" s="87"/>
      <c r="F31" s="87"/>
      <c r="G31" s="87"/>
      <c r="H31" s="87"/>
      <c r="I31" s="87"/>
      <c r="J31" s="87"/>
      <c r="K31" s="87"/>
      <c r="L31" s="87"/>
      <c r="M31" s="87"/>
      <c r="N31" s="87"/>
      <c r="O31" s="87"/>
      <c r="P31" s="87"/>
      <c r="Q31" s="87"/>
      <c r="R31" s="87"/>
      <c r="S31" s="87"/>
      <c r="T31" s="87"/>
      <c r="U31" s="87"/>
      <c r="V31" s="87"/>
      <c r="W31" s="87"/>
      <c r="X31" s="87"/>
      <c r="Y31" s="87"/>
      <c r="Z31" s="87"/>
      <c r="AA31" s="87"/>
      <c r="AB31" s="87"/>
      <c r="AC31" s="87"/>
      <c r="AD31" s="87"/>
      <c r="AE31" s="87"/>
      <c r="AF31" s="54"/>
      <c r="AG31" s="54"/>
      <c r="AH31" s="54"/>
      <c r="AI31" s="54"/>
    </row>
    <row r="32" spans="1:35" ht="15" customHeight="1">
      <c r="A32" s="26" t="s">
        <v>292</v>
      </c>
      <c r="C32" s="85"/>
      <c r="D32" s="403" t="s">
        <v>332</v>
      </c>
      <c r="E32" s="372" t="s">
        <v>368</v>
      </c>
      <c r="F32" s="372"/>
      <c r="G32" s="372"/>
      <c r="H32" s="372"/>
      <c r="I32" s="372"/>
      <c r="J32" s="372"/>
      <c r="K32" s="372"/>
      <c r="L32" s="372"/>
      <c r="M32" s="372"/>
      <c r="N32" s="372"/>
      <c r="O32" s="372"/>
      <c r="P32" s="372"/>
      <c r="Q32" s="372"/>
      <c r="R32" s="372"/>
      <c r="S32" s="372"/>
      <c r="T32" s="372"/>
      <c r="U32" s="372"/>
      <c r="V32" s="372"/>
      <c r="W32" s="372"/>
      <c r="X32" s="372"/>
      <c r="Y32" s="372"/>
      <c r="Z32" s="372"/>
      <c r="AA32" s="372"/>
      <c r="AB32" s="372"/>
      <c r="AC32" s="372"/>
      <c r="AD32" s="372"/>
      <c r="AE32" s="372"/>
      <c r="AG32" s="85"/>
      <c r="AH32" s="85"/>
      <c r="AI32" s="85"/>
    </row>
    <row r="33" spans="2:35" ht="15" customHeight="1">
      <c r="B33" s="85"/>
      <c r="C33" s="85"/>
      <c r="D33" s="85"/>
      <c r="E33" s="372"/>
      <c r="F33" s="372"/>
      <c r="G33" s="372"/>
      <c r="H33" s="372"/>
      <c r="I33" s="372"/>
      <c r="J33" s="372"/>
      <c r="K33" s="372"/>
      <c r="L33" s="372"/>
      <c r="M33" s="372"/>
      <c r="N33" s="372"/>
      <c r="O33" s="372"/>
      <c r="P33" s="372"/>
      <c r="Q33" s="372"/>
      <c r="R33" s="372"/>
      <c r="S33" s="372"/>
      <c r="T33" s="372"/>
      <c r="U33" s="372"/>
      <c r="V33" s="372"/>
      <c r="W33" s="372"/>
      <c r="X33" s="372"/>
      <c r="Y33" s="372"/>
      <c r="Z33" s="372"/>
      <c r="AA33" s="372"/>
      <c r="AB33" s="372"/>
      <c r="AC33" s="372"/>
      <c r="AD33" s="372"/>
      <c r="AE33" s="372"/>
      <c r="AG33" s="85"/>
      <c r="AH33" s="85"/>
      <c r="AI33" s="85"/>
    </row>
    <row r="34" spans="2:35" ht="15" customHeight="1">
      <c r="B34" s="85"/>
      <c r="C34" s="85"/>
      <c r="D34" s="403" t="s">
        <v>337</v>
      </c>
      <c r="E34" s="85" t="s">
        <v>419</v>
      </c>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c r="AG34" s="85"/>
      <c r="AH34" s="85"/>
      <c r="AI34" s="85"/>
    </row>
  </sheetData>
  <mergeCells count="17">
    <mergeCell ref="A6:AE6"/>
    <mergeCell ref="P9:X9"/>
    <mergeCell ref="P12:X12"/>
    <mergeCell ref="P15:X15"/>
    <mergeCell ref="P18:X18"/>
    <mergeCell ref="AD18:AG18"/>
    <mergeCell ref="AD19:AG19"/>
    <mergeCell ref="P22:X22"/>
    <mergeCell ref="J25:N25"/>
    <mergeCell ref="P25:X25"/>
    <mergeCell ref="AB25:AD25"/>
    <mergeCell ref="AB26:AD26"/>
    <mergeCell ref="P28:X28"/>
    <mergeCell ref="C18:I19"/>
    <mergeCell ref="C21:I22"/>
    <mergeCell ref="C25:I26"/>
    <mergeCell ref="E32:AE33"/>
  </mergeCells>
  <phoneticPr fontId="5"/>
  <pageMargins left="0.7" right="0.7" top="0.75" bottom="0.75" header="0.3" footer="0.3"/>
  <pageSetup paperSize="9" fitToWidth="1" fitToHeight="1" orientation="portrait" usePrinterDefaults="1" blackAndWhite="1"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gumma_Y5_3">
    <tabColor theme="0"/>
  </sheetPr>
  <dimension ref="A1:AG43"/>
  <sheetViews>
    <sheetView showGridLines="0" showZeros="0" tabSelected="1" view="pageBreakPreview" zoomScaleSheetLayoutView="100" workbookViewId="0">
      <selection activeCell="D3" sqref="D3"/>
    </sheetView>
  </sheetViews>
  <sheetFormatPr defaultColWidth="2.59765625" defaultRowHeight="13.5"/>
  <cols>
    <col min="1" max="16384" width="2.59765625" style="84"/>
  </cols>
  <sheetData>
    <row r="1" spans="1:33" ht="14.25">
      <c r="A1" s="85" t="s">
        <v>831</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c r="AF1" s="85"/>
      <c r="AG1" s="85"/>
    </row>
    <row r="2" spans="1:33" ht="14.25">
      <c r="A2" s="85"/>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row>
    <row r="3" spans="1:33" ht="14.25">
      <c r="A3" s="85"/>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479" t="s">
        <v>744</v>
      </c>
    </row>
    <row r="4" spans="1:33" ht="14.25">
      <c r="A4" s="85"/>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row>
    <row r="5" spans="1:33" ht="14.25">
      <c r="A5" s="85"/>
      <c r="B5" s="85"/>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row>
    <row r="6" spans="1:33" ht="30" customHeight="1">
      <c r="A6" s="149" t="s">
        <v>330</v>
      </c>
      <c r="B6" s="149"/>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row>
    <row r="9" spans="1:33" s="190" customFormat="1" ht="14.25">
      <c r="B9" s="419" t="s">
        <v>371</v>
      </c>
      <c r="C9" s="425"/>
      <c r="D9" s="425"/>
      <c r="E9" s="425"/>
      <c r="F9" s="425"/>
      <c r="G9" s="425"/>
      <c r="H9" s="425"/>
      <c r="I9" s="425"/>
      <c r="J9" s="425"/>
      <c r="K9" s="425"/>
      <c r="L9" s="425"/>
      <c r="M9" s="433"/>
      <c r="N9" s="419" t="s">
        <v>255</v>
      </c>
      <c r="O9" s="425"/>
      <c r="P9" s="425"/>
      <c r="Q9" s="425"/>
      <c r="R9" s="425"/>
      <c r="S9" s="425"/>
      <c r="T9" s="425"/>
      <c r="U9" s="425"/>
      <c r="V9" s="433"/>
      <c r="W9" s="419" t="s">
        <v>356</v>
      </c>
      <c r="X9" s="425"/>
      <c r="Y9" s="425"/>
      <c r="Z9" s="425"/>
      <c r="AA9" s="425"/>
      <c r="AB9" s="425"/>
      <c r="AC9" s="425"/>
      <c r="AD9" s="425"/>
      <c r="AE9" s="425"/>
      <c r="AF9" s="433"/>
    </row>
    <row r="10" spans="1:33" s="190" customFormat="1" ht="27" customHeight="1">
      <c r="B10" s="420" t="s">
        <v>372</v>
      </c>
      <c r="C10" s="426"/>
      <c r="D10" s="426"/>
      <c r="E10" s="426"/>
      <c r="F10" s="426"/>
      <c r="G10" s="426"/>
      <c r="H10" s="426"/>
      <c r="I10" s="426"/>
      <c r="J10" s="426"/>
      <c r="K10" s="426"/>
      <c r="L10" s="425" t="s">
        <v>373</v>
      </c>
      <c r="M10" s="433"/>
      <c r="N10" s="420" t="s">
        <v>302</v>
      </c>
      <c r="O10" s="441"/>
      <c r="P10" s="441"/>
      <c r="Q10" s="441"/>
      <c r="R10" s="441"/>
      <c r="S10" s="441"/>
      <c r="T10" s="441"/>
      <c r="U10" s="441"/>
      <c r="V10" s="450"/>
      <c r="W10" s="459"/>
      <c r="X10" s="464"/>
      <c r="Y10" s="464"/>
      <c r="Z10" s="464"/>
      <c r="AA10" s="464"/>
      <c r="AB10" s="464"/>
      <c r="AC10" s="464"/>
      <c r="AD10" s="464"/>
      <c r="AE10" s="464"/>
      <c r="AF10" s="472"/>
    </row>
    <row r="11" spans="1:33" s="190" customFormat="1" ht="44.25" customHeight="1">
      <c r="B11" s="421" t="s">
        <v>374</v>
      </c>
      <c r="C11" s="427"/>
      <c r="D11" s="427"/>
      <c r="E11" s="427"/>
      <c r="F11" s="427"/>
      <c r="G11" s="427"/>
      <c r="H11" s="427"/>
      <c r="I11" s="427"/>
      <c r="J11" s="427"/>
      <c r="K11" s="427"/>
      <c r="L11" s="425" t="s">
        <v>376</v>
      </c>
      <c r="M11" s="433"/>
      <c r="N11" s="420" t="s">
        <v>302</v>
      </c>
      <c r="O11" s="441"/>
      <c r="P11" s="441"/>
      <c r="Q11" s="441"/>
      <c r="R11" s="441"/>
      <c r="S11" s="441"/>
      <c r="T11" s="441"/>
      <c r="U11" s="441"/>
      <c r="V11" s="450"/>
      <c r="W11" s="459"/>
      <c r="X11" s="464"/>
      <c r="Y11" s="464"/>
      <c r="Z11" s="464"/>
      <c r="AA11" s="464"/>
      <c r="AB11" s="464"/>
      <c r="AC11" s="464"/>
      <c r="AD11" s="464"/>
      <c r="AE11" s="464"/>
      <c r="AF11" s="472"/>
    </row>
    <row r="12" spans="1:33" s="190" customFormat="1" ht="27" customHeight="1">
      <c r="B12" s="420" t="s">
        <v>158</v>
      </c>
      <c r="C12" s="426"/>
      <c r="D12" s="426"/>
      <c r="E12" s="426"/>
      <c r="F12" s="426"/>
      <c r="G12" s="426"/>
      <c r="H12" s="426"/>
      <c r="I12" s="426"/>
      <c r="J12" s="426"/>
      <c r="K12" s="426"/>
      <c r="L12" s="425" t="s">
        <v>331</v>
      </c>
      <c r="M12" s="433"/>
      <c r="N12" s="420" t="s">
        <v>302</v>
      </c>
      <c r="O12" s="442"/>
      <c r="P12" s="442"/>
      <c r="Q12" s="442"/>
      <c r="R12" s="442"/>
      <c r="S12" s="442"/>
      <c r="T12" s="442"/>
      <c r="U12" s="442"/>
      <c r="V12" s="451"/>
      <c r="W12" s="459"/>
      <c r="X12" s="464"/>
      <c r="Y12" s="464"/>
      <c r="Z12" s="464"/>
      <c r="AA12" s="464"/>
      <c r="AB12" s="464"/>
      <c r="AC12" s="464"/>
      <c r="AD12" s="464"/>
      <c r="AE12" s="464"/>
      <c r="AF12" s="472"/>
    </row>
    <row r="13" spans="1:33" s="190" customFormat="1" ht="15" customHeight="1">
      <c r="B13" s="46" t="s">
        <v>378</v>
      </c>
      <c r="C13" s="53"/>
      <c r="D13" s="53"/>
      <c r="E13" s="53"/>
      <c r="F13" s="53"/>
      <c r="G13" s="53"/>
      <c r="H13" s="53"/>
      <c r="I13" s="53"/>
      <c r="J13" s="53"/>
      <c r="K13" s="53"/>
      <c r="L13" s="432" t="s">
        <v>381</v>
      </c>
      <c r="M13" s="434"/>
      <c r="N13" s="438" t="s">
        <v>302</v>
      </c>
      <c r="O13" s="443"/>
      <c r="P13" s="443"/>
      <c r="Q13" s="443"/>
      <c r="R13" s="443"/>
      <c r="S13" s="443"/>
      <c r="T13" s="443"/>
      <c r="U13" s="443"/>
      <c r="V13" s="452"/>
      <c r="W13" s="460"/>
      <c r="X13" s="465"/>
      <c r="Y13" s="465"/>
      <c r="Z13" s="465"/>
      <c r="AA13" s="465"/>
      <c r="AB13" s="465"/>
      <c r="AC13" s="465"/>
      <c r="AD13" s="465"/>
      <c r="AE13" s="465"/>
      <c r="AF13" s="473"/>
    </row>
    <row r="14" spans="1:33" s="190" customFormat="1" ht="22.5" customHeight="1">
      <c r="B14" s="422" t="s">
        <v>91</v>
      </c>
      <c r="C14" s="372"/>
      <c r="D14" s="372"/>
      <c r="E14" s="372"/>
      <c r="F14" s="372"/>
      <c r="G14" s="372"/>
      <c r="H14" s="372"/>
      <c r="I14" s="372"/>
      <c r="J14" s="372"/>
      <c r="K14" s="372"/>
      <c r="L14" s="191"/>
      <c r="M14" s="435"/>
      <c r="N14" s="439"/>
      <c r="O14" s="444"/>
      <c r="P14" s="444"/>
      <c r="Q14" s="444"/>
      <c r="R14" s="444"/>
      <c r="S14" s="444"/>
      <c r="T14" s="444"/>
      <c r="U14" s="444"/>
      <c r="V14" s="453"/>
      <c r="W14" s="461"/>
      <c r="X14" s="466"/>
      <c r="Y14" s="466"/>
      <c r="Z14" s="466"/>
      <c r="AA14" s="466"/>
      <c r="AB14" s="466"/>
      <c r="AC14" s="466"/>
      <c r="AD14" s="466"/>
      <c r="AE14" s="466"/>
      <c r="AF14" s="474"/>
    </row>
    <row r="15" spans="1:33" s="190" customFormat="1" ht="22.5" customHeight="1">
      <c r="B15" s="423"/>
      <c r="C15" s="428"/>
      <c r="D15" s="428"/>
      <c r="E15" s="428"/>
      <c r="F15" s="428"/>
      <c r="G15" s="428"/>
      <c r="H15" s="428"/>
      <c r="I15" s="428"/>
      <c r="J15" s="428"/>
      <c r="K15" s="428"/>
      <c r="L15" s="215"/>
      <c r="M15" s="436"/>
      <c r="N15" s="440"/>
      <c r="O15" s="445"/>
      <c r="P15" s="445"/>
      <c r="Q15" s="445"/>
      <c r="R15" s="445"/>
      <c r="S15" s="445"/>
      <c r="T15" s="445"/>
      <c r="U15" s="445"/>
      <c r="V15" s="454"/>
      <c r="W15" s="462"/>
      <c r="X15" s="467"/>
      <c r="Y15" s="467"/>
      <c r="Z15" s="467"/>
      <c r="AA15" s="467"/>
      <c r="AB15" s="467"/>
      <c r="AC15" s="467"/>
      <c r="AD15" s="467"/>
      <c r="AE15" s="467"/>
      <c r="AF15" s="475"/>
    </row>
    <row r="16" spans="1:33" s="190" customFormat="1" ht="12" customHeight="1">
      <c r="B16" s="424" t="s">
        <v>383</v>
      </c>
      <c r="C16" s="429"/>
      <c r="D16" s="429"/>
      <c r="E16" s="429"/>
      <c r="F16" s="429"/>
      <c r="G16" s="429"/>
      <c r="H16" s="429"/>
      <c r="I16" s="429"/>
      <c r="J16" s="429"/>
      <c r="K16" s="429"/>
      <c r="L16" s="432" t="s">
        <v>384</v>
      </c>
      <c r="M16" s="434"/>
      <c r="N16" s="438" t="s">
        <v>302</v>
      </c>
      <c r="O16" s="446" t="str">
        <f>IF(Y17+Y19=0,"",Y17+Y19)</f>
        <v/>
      </c>
      <c r="P16" s="446"/>
      <c r="Q16" s="446"/>
      <c r="R16" s="446"/>
      <c r="S16" s="446"/>
      <c r="T16" s="446"/>
      <c r="U16" s="446"/>
      <c r="V16" s="455"/>
      <c r="W16" s="46" t="s">
        <v>239</v>
      </c>
      <c r="X16" s="53"/>
      <c r="Y16" s="53"/>
      <c r="Z16" s="53"/>
      <c r="AA16" s="53"/>
      <c r="AB16" s="53"/>
      <c r="AC16" s="53"/>
      <c r="AD16" s="53"/>
      <c r="AE16" s="53"/>
      <c r="AF16" s="69"/>
    </row>
    <row r="17" spans="1:33" s="190" customFormat="1" ht="12" customHeight="1">
      <c r="B17" s="422"/>
      <c r="C17" s="372"/>
      <c r="D17" s="372"/>
      <c r="E17" s="372"/>
      <c r="F17" s="372"/>
      <c r="G17" s="372"/>
      <c r="H17" s="372"/>
      <c r="I17" s="372"/>
      <c r="J17" s="372"/>
      <c r="K17" s="372"/>
      <c r="L17" s="191"/>
      <c r="M17" s="435"/>
      <c r="N17" s="439"/>
      <c r="O17" s="447"/>
      <c r="P17" s="447"/>
      <c r="Q17" s="447"/>
      <c r="R17" s="447"/>
      <c r="S17" s="447"/>
      <c r="T17" s="447"/>
      <c r="U17" s="447"/>
      <c r="V17" s="456"/>
      <c r="W17" s="47"/>
      <c r="X17" s="191" t="s">
        <v>325</v>
      </c>
      <c r="Y17" s="469"/>
      <c r="Z17" s="469"/>
      <c r="AA17" s="469"/>
      <c r="AB17" s="469"/>
      <c r="AC17" s="469"/>
      <c r="AD17" s="469"/>
      <c r="AE17" s="469"/>
      <c r="AF17" s="476"/>
    </row>
    <row r="18" spans="1:33" s="190" customFormat="1" ht="14.25">
      <c r="B18" s="422"/>
      <c r="C18" s="372"/>
      <c r="D18" s="372"/>
      <c r="E18" s="372"/>
      <c r="F18" s="372"/>
      <c r="G18" s="372"/>
      <c r="H18" s="372"/>
      <c r="I18" s="372"/>
      <c r="J18" s="372"/>
      <c r="K18" s="372"/>
      <c r="L18" s="191"/>
      <c r="M18" s="435"/>
      <c r="N18" s="439"/>
      <c r="O18" s="447"/>
      <c r="P18" s="447"/>
      <c r="Q18" s="447"/>
      <c r="R18" s="447"/>
      <c r="S18" s="447"/>
      <c r="T18" s="447"/>
      <c r="U18" s="447"/>
      <c r="V18" s="456"/>
      <c r="W18" s="47" t="s">
        <v>386</v>
      </c>
      <c r="X18" s="85"/>
      <c r="Y18" s="85"/>
      <c r="Z18" s="85"/>
      <c r="AA18" s="85"/>
      <c r="AB18" s="85"/>
      <c r="AC18" s="85"/>
      <c r="AD18" s="85"/>
      <c r="AE18" s="85"/>
      <c r="AF18" s="477"/>
    </row>
    <row r="19" spans="1:33" s="190" customFormat="1" ht="14.25">
      <c r="B19" s="423"/>
      <c r="C19" s="428"/>
      <c r="D19" s="428"/>
      <c r="E19" s="428"/>
      <c r="F19" s="428"/>
      <c r="G19" s="428"/>
      <c r="H19" s="428"/>
      <c r="I19" s="428"/>
      <c r="J19" s="428"/>
      <c r="K19" s="428"/>
      <c r="L19" s="215"/>
      <c r="M19" s="436"/>
      <c r="N19" s="440"/>
      <c r="O19" s="448"/>
      <c r="P19" s="448"/>
      <c r="Q19" s="448"/>
      <c r="R19" s="448"/>
      <c r="S19" s="448"/>
      <c r="T19" s="448"/>
      <c r="U19" s="448"/>
      <c r="V19" s="457"/>
      <c r="W19" s="48"/>
      <c r="X19" s="215" t="s">
        <v>325</v>
      </c>
      <c r="Y19" s="470"/>
      <c r="Z19" s="470"/>
      <c r="AA19" s="470"/>
      <c r="AB19" s="470"/>
      <c r="AC19" s="470"/>
      <c r="AD19" s="470"/>
      <c r="AE19" s="470"/>
      <c r="AF19" s="478"/>
    </row>
    <row r="20" spans="1:33" s="190" customFormat="1" ht="30" customHeight="1">
      <c r="B20" s="421" t="s">
        <v>390</v>
      </c>
      <c r="C20" s="426"/>
      <c r="D20" s="426"/>
      <c r="E20" s="426"/>
      <c r="F20" s="426"/>
      <c r="G20" s="426"/>
      <c r="H20" s="426"/>
      <c r="I20" s="426"/>
      <c r="J20" s="426"/>
      <c r="K20" s="426"/>
      <c r="L20" s="425" t="s">
        <v>393</v>
      </c>
      <c r="M20" s="433"/>
      <c r="N20" s="420" t="s">
        <v>302</v>
      </c>
      <c r="O20" s="441"/>
      <c r="P20" s="441"/>
      <c r="Q20" s="441"/>
      <c r="R20" s="441"/>
      <c r="S20" s="441"/>
      <c r="T20" s="441"/>
      <c r="U20" s="441"/>
      <c r="V20" s="450"/>
      <c r="W20" s="463"/>
      <c r="X20" s="468"/>
      <c r="Y20" s="468"/>
      <c r="Z20" s="425" t="s">
        <v>394</v>
      </c>
      <c r="AA20" s="425" t="s">
        <v>366</v>
      </c>
      <c r="AB20" s="471" t="str">
        <f>IF(OR(W20="",ISERROR(ROUNDUP(W20,0))),"",ROUNDUP(W20,0))</f>
        <v/>
      </c>
      <c r="AC20" s="471"/>
      <c r="AD20" s="471"/>
      <c r="AE20" s="471"/>
      <c r="AF20" s="437" t="s">
        <v>394</v>
      </c>
    </row>
    <row r="21" spans="1:33" s="190" customFormat="1" ht="30" customHeight="1">
      <c r="B21" s="421" t="s">
        <v>382</v>
      </c>
      <c r="C21" s="426"/>
      <c r="D21" s="426"/>
      <c r="E21" s="426"/>
      <c r="F21" s="426"/>
      <c r="G21" s="426"/>
      <c r="H21" s="426"/>
      <c r="I21" s="426"/>
      <c r="J21" s="426"/>
      <c r="K21" s="426"/>
      <c r="L21" s="425" t="s">
        <v>395</v>
      </c>
      <c r="M21" s="433"/>
      <c r="N21" s="420" t="s">
        <v>302</v>
      </c>
      <c r="O21" s="442"/>
      <c r="P21" s="442"/>
      <c r="Q21" s="442"/>
      <c r="R21" s="442"/>
      <c r="S21" s="442"/>
      <c r="T21" s="442"/>
      <c r="U21" s="442"/>
      <c r="V21" s="451"/>
      <c r="W21" s="459"/>
      <c r="X21" s="464"/>
      <c r="Y21" s="464"/>
      <c r="Z21" s="464"/>
      <c r="AA21" s="464"/>
      <c r="AB21" s="464"/>
      <c r="AC21" s="464"/>
      <c r="AD21" s="464"/>
      <c r="AE21" s="464"/>
      <c r="AF21" s="472"/>
    </row>
    <row r="22" spans="1:33" s="190" customFormat="1" ht="30" customHeight="1">
      <c r="B22" s="420" t="s">
        <v>273</v>
      </c>
      <c r="C22" s="426"/>
      <c r="D22" s="426"/>
      <c r="E22" s="426"/>
      <c r="F22" s="426"/>
      <c r="G22" s="426"/>
      <c r="H22" s="426"/>
      <c r="I22" s="426"/>
      <c r="J22" s="426"/>
      <c r="K22" s="426"/>
      <c r="L22" s="426"/>
      <c r="M22" s="437"/>
      <c r="N22" s="420" t="s">
        <v>302</v>
      </c>
      <c r="O22" s="449">
        <f>IF(ISERROR(ROUNDDOWN(O21,-3)),"",ROUNDDOWN(O21,-3))</f>
        <v>0</v>
      </c>
      <c r="P22" s="449"/>
      <c r="Q22" s="449"/>
      <c r="R22" s="449"/>
      <c r="S22" s="449"/>
      <c r="T22" s="449"/>
      <c r="U22" s="449"/>
      <c r="V22" s="458"/>
      <c r="W22" s="459"/>
      <c r="X22" s="464"/>
      <c r="Y22" s="464"/>
      <c r="Z22" s="464"/>
      <c r="AA22" s="464"/>
      <c r="AB22" s="464"/>
      <c r="AC22" s="464"/>
      <c r="AD22" s="464"/>
      <c r="AE22" s="464"/>
      <c r="AF22" s="472"/>
    </row>
    <row r="23" spans="1:33" s="190" customFormat="1" ht="14.25">
      <c r="B23" s="85"/>
      <c r="C23" s="85"/>
      <c r="D23" s="85"/>
      <c r="E23" s="85"/>
      <c r="F23" s="85"/>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c r="AF23" s="85"/>
    </row>
    <row r="24" spans="1:33" s="190" customFormat="1" ht="14.25">
      <c r="B24" s="85"/>
      <c r="C24" s="85"/>
      <c r="D24" s="85"/>
      <c r="E24" s="85"/>
      <c r="F24" s="85"/>
      <c r="G24" s="85"/>
      <c r="H24" s="85"/>
      <c r="I24" s="85"/>
      <c r="J24" s="85"/>
      <c r="K24" s="85"/>
      <c r="L24" s="85"/>
      <c r="M24" s="85"/>
      <c r="N24" s="85"/>
      <c r="O24" s="85"/>
      <c r="P24" s="85"/>
      <c r="Q24" s="85"/>
      <c r="R24" s="85"/>
      <c r="S24" s="85"/>
      <c r="T24" s="85"/>
      <c r="U24" s="85"/>
      <c r="V24" s="85"/>
      <c r="W24" s="85"/>
      <c r="X24" s="85"/>
      <c r="Y24" s="85"/>
      <c r="Z24" s="85"/>
      <c r="AA24" s="85"/>
      <c r="AB24" s="85"/>
      <c r="AC24" s="85"/>
      <c r="AD24" s="85"/>
      <c r="AE24" s="85"/>
      <c r="AF24" s="85"/>
    </row>
    <row r="25" spans="1:33" s="190" customFormat="1" ht="14.25">
      <c r="A25" s="418"/>
      <c r="B25" s="87"/>
      <c r="C25" s="87"/>
      <c r="D25" s="87"/>
      <c r="E25" s="87"/>
      <c r="F25" s="87"/>
      <c r="G25" s="87"/>
      <c r="H25" s="87"/>
      <c r="I25" s="87"/>
      <c r="J25" s="87"/>
      <c r="K25" s="87"/>
      <c r="L25" s="87"/>
      <c r="M25" s="87"/>
      <c r="N25" s="87"/>
      <c r="O25" s="87"/>
      <c r="P25" s="87"/>
      <c r="Q25" s="87"/>
      <c r="R25" s="87"/>
      <c r="S25" s="87"/>
      <c r="T25" s="87"/>
      <c r="U25" s="87"/>
      <c r="V25" s="87"/>
      <c r="W25" s="87"/>
      <c r="X25" s="87"/>
      <c r="Y25" s="87"/>
      <c r="Z25" s="87"/>
      <c r="AA25" s="87"/>
      <c r="AB25" s="87"/>
      <c r="AC25" s="87"/>
      <c r="AD25" s="87"/>
      <c r="AE25" s="87"/>
      <c r="AF25" s="87"/>
      <c r="AG25" s="418"/>
    </row>
    <row r="26" spans="1:33" ht="14.25">
      <c r="A26" s="85" t="s">
        <v>292</v>
      </c>
      <c r="C26" s="403" t="s">
        <v>332</v>
      </c>
      <c r="D26" s="85" t="s">
        <v>396</v>
      </c>
      <c r="G26" s="85"/>
      <c r="H26" s="85"/>
      <c r="I26" s="85"/>
      <c r="J26" s="85"/>
      <c r="K26" s="85"/>
      <c r="L26" s="85"/>
      <c r="M26" s="85"/>
      <c r="N26" s="85"/>
      <c r="O26" s="85"/>
      <c r="P26" s="85"/>
      <c r="Q26" s="85"/>
      <c r="R26" s="85"/>
      <c r="S26" s="85"/>
      <c r="T26" s="85"/>
      <c r="U26" s="85"/>
      <c r="V26" s="85"/>
      <c r="W26" s="85"/>
      <c r="X26" s="85"/>
      <c r="Y26" s="85"/>
      <c r="Z26" s="85"/>
      <c r="AA26" s="85"/>
      <c r="AB26" s="85"/>
      <c r="AC26" s="85"/>
      <c r="AD26" s="85"/>
      <c r="AE26" s="85"/>
      <c r="AF26" s="85"/>
    </row>
    <row r="27" spans="1:33" ht="14.25">
      <c r="B27" s="85"/>
      <c r="C27" s="403" t="s">
        <v>337</v>
      </c>
      <c r="D27" s="85" t="s">
        <v>397</v>
      </c>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row>
    <row r="28" spans="1:33" ht="14.25">
      <c r="B28" s="85"/>
      <c r="C28" s="403" t="s">
        <v>343</v>
      </c>
      <c r="D28" s="85" t="s">
        <v>206</v>
      </c>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row>
    <row r="29" spans="1:33" ht="14.25">
      <c r="B29" s="85"/>
      <c r="C29" s="403" t="s">
        <v>29</v>
      </c>
      <c r="D29" s="85" t="s">
        <v>400</v>
      </c>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row>
    <row r="30" spans="1:33" ht="14.25">
      <c r="B30" s="85"/>
      <c r="C30" s="403" t="s">
        <v>350</v>
      </c>
      <c r="D30" s="85" t="s">
        <v>832</v>
      </c>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row>
    <row r="31" spans="1:33" ht="13.5" customHeight="1">
      <c r="B31" s="85"/>
      <c r="C31" s="403" t="s">
        <v>358</v>
      </c>
      <c r="D31" s="372" t="s">
        <v>833</v>
      </c>
      <c r="E31" s="372"/>
      <c r="F31" s="372"/>
      <c r="G31" s="372"/>
      <c r="H31" s="372"/>
      <c r="I31" s="372"/>
      <c r="J31" s="372"/>
      <c r="K31" s="372"/>
      <c r="L31" s="372"/>
      <c r="M31" s="372"/>
      <c r="N31" s="372"/>
      <c r="O31" s="372"/>
      <c r="P31" s="372"/>
      <c r="Q31" s="372"/>
      <c r="R31" s="372"/>
      <c r="S31" s="372"/>
      <c r="T31" s="372"/>
      <c r="U31" s="372"/>
      <c r="V31" s="372"/>
      <c r="W31" s="372"/>
      <c r="X31" s="372"/>
      <c r="Y31" s="372"/>
      <c r="Z31" s="372"/>
      <c r="AA31" s="372"/>
      <c r="AB31" s="372"/>
      <c r="AC31" s="372"/>
      <c r="AD31" s="372"/>
    </row>
    <row r="32" spans="1:33" ht="14.25">
      <c r="B32" s="85"/>
      <c r="C32" s="85"/>
      <c r="D32" s="372"/>
      <c r="E32" s="372"/>
      <c r="F32" s="372"/>
      <c r="G32" s="372"/>
      <c r="H32" s="372"/>
      <c r="I32" s="372"/>
      <c r="J32" s="372"/>
      <c r="K32" s="372"/>
      <c r="L32" s="372"/>
      <c r="M32" s="372"/>
      <c r="N32" s="372"/>
      <c r="O32" s="372"/>
      <c r="P32" s="372"/>
      <c r="Q32" s="372"/>
      <c r="R32" s="372"/>
      <c r="S32" s="372"/>
      <c r="T32" s="372"/>
      <c r="U32" s="372"/>
      <c r="V32" s="372"/>
      <c r="W32" s="372"/>
      <c r="X32" s="372"/>
      <c r="Y32" s="372"/>
      <c r="Z32" s="372"/>
      <c r="AA32" s="372"/>
      <c r="AB32" s="372"/>
      <c r="AC32" s="372"/>
      <c r="AD32" s="372"/>
    </row>
    <row r="33" spans="2:30" ht="14.25">
      <c r="B33" s="85"/>
      <c r="C33" s="85"/>
      <c r="D33" s="430" t="s">
        <v>403</v>
      </c>
      <c r="E33" s="85"/>
      <c r="F33" s="85" t="s">
        <v>405</v>
      </c>
      <c r="G33" s="85"/>
      <c r="H33" s="85"/>
      <c r="I33" s="85"/>
      <c r="J33" s="85"/>
      <c r="K33" s="85"/>
      <c r="L33" s="85"/>
      <c r="M33" s="85"/>
      <c r="N33" s="85"/>
      <c r="O33" s="85"/>
      <c r="P33" s="85"/>
      <c r="Q33" s="85"/>
      <c r="R33" s="85"/>
      <c r="S33" s="85"/>
      <c r="T33" s="85"/>
      <c r="U33" s="85"/>
      <c r="V33" s="85"/>
      <c r="W33" s="85"/>
      <c r="X33" s="85"/>
      <c r="Y33" s="85"/>
      <c r="Z33" s="85"/>
      <c r="AA33" s="85"/>
      <c r="AB33" s="85"/>
      <c r="AC33" s="85"/>
      <c r="AD33" s="85"/>
    </row>
    <row r="34" spans="2:30" ht="14.25">
      <c r="B34" s="85"/>
      <c r="C34" s="85"/>
      <c r="D34" s="430" t="s">
        <v>361</v>
      </c>
      <c r="E34" s="85"/>
      <c r="F34" s="85" t="s">
        <v>407</v>
      </c>
      <c r="G34" s="85"/>
      <c r="H34" s="85"/>
      <c r="I34" s="85"/>
      <c r="J34" s="85"/>
      <c r="K34" s="85"/>
      <c r="L34" s="85"/>
      <c r="M34" s="85"/>
      <c r="N34" s="85"/>
      <c r="O34" s="85"/>
      <c r="P34" s="85"/>
      <c r="Q34" s="85"/>
      <c r="R34" s="85"/>
      <c r="S34" s="85"/>
      <c r="T34" s="85"/>
      <c r="U34" s="85"/>
      <c r="V34" s="85"/>
      <c r="W34" s="85"/>
      <c r="X34" s="85"/>
      <c r="Y34" s="85"/>
      <c r="Z34" s="85"/>
      <c r="AA34" s="85"/>
      <c r="AB34" s="85"/>
      <c r="AC34" s="85"/>
      <c r="AD34" s="85"/>
    </row>
    <row r="35" spans="2:30" ht="14.25">
      <c r="B35" s="85"/>
      <c r="C35" s="85"/>
      <c r="D35" s="431" t="s">
        <v>408</v>
      </c>
      <c r="E35" s="85"/>
      <c r="F35" s="191" t="s">
        <v>218</v>
      </c>
      <c r="G35" s="191"/>
      <c r="H35" s="191"/>
      <c r="I35" s="191"/>
      <c r="J35" s="191"/>
      <c r="K35" s="191"/>
      <c r="L35" s="191"/>
      <c r="M35" s="191" t="s">
        <v>114</v>
      </c>
      <c r="N35" s="191"/>
      <c r="O35" s="191"/>
      <c r="P35" s="191"/>
      <c r="Q35" s="191"/>
      <c r="R35" s="191"/>
      <c r="S35" s="191"/>
      <c r="T35" s="191"/>
      <c r="U35" s="191"/>
      <c r="V35" s="191"/>
      <c r="W35" s="191"/>
      <c r="X35" s="191"/>
      <c r="Y35" s="191"/>
      <c r="Z35" s="191"/>
      <c r="AA35" s="191"/>
      <c r="AB35" s="191"/>
      <c r="AC35" s="191"/>
      <c r="AD35" s="191" t="s">
        <v>409</v>
      </c>
    </row>
    <row r="36" spans="2:30" ht="14.25">
      <c r="B36" s="85"/>
      <c r="C36" s="85"/>
      <c r="D36" s="431"/>
      <c r="E36" s="85"/>
      <c r="F36" s="191"/>
      <c r="G36" s="191"/>
      <c r="H36" s="191"/>
      <c r="I36" s="191"/>
      <c r="J36" s="191"/>
      <c r="K36" s="191"/>
      <c r="L36" s="191"/>
      <c r="M36" s="196" t="s">
        <v>410</v>
      </c>
      <c r="N36" s="196"/>
      <c r="O36" s="196"/>
      <c r="P36" s="196"/>
      <c r="Q36" s="196"/>
      <c r="R36" s="196"/>
      <c r="S36" s="196"/>
      <c r="T36" s="196"/>
      <c r="U36" s="196"/>
      <c r="V36" s="196"/>
      <c r="W36" s="196"/>
      <c r="X36" s="196"/>
      <c r="Y36" s="196"/>
      <c r="Z36" s="196"/>
      <c r="AA36" s="196"/>
      <c r="AB36" s="196"/>
      <c r="AC36" s="196"/>
      <c r="AD36" s="191"/>
    </row>
    <row r="37" spans="2:30" ht="14.25">
      <c r="B37" s="85"/>
      <c r="C37" s="403" t="s">
        <v>312</v>
      </c>
      <c r="D37" s="372" t="s">
        <v>512</v>
      </c>
      <c r="E37" s="372"/>
      <c r="F37" s="372"/>
      <c r="G37" s="372"/>
      <c r="H37" s="372"/>
      <c r="I37" s="372"/>
      <c r="J37" s="372"/>
      <c r="K37" s="372"/>
      <c r="L37" s="372"/>
      <c r="M37" s="372"/>
      <c r="N37" s="372"/>
      <c r="O37" s="372"/>
      <c r="P37" s="372"/>
      <c r="Q37" s="372"/>
      <c r="R37" s="372"/>
      <c r="S37" s="372"/>
      <c r="T37" s="372"/>
      <c r="U37" s="372"/>
      <c r="V37" s="372"/>
      <c r="W37" s="372"/>
      <c r="X37" s="372"/>
      <c r="Y37" s="372"/>
      <c r="Z37" s="372"/>
      <c r="AA37" s="372"/>
      <c r="AB37" s="372"/>
      <c r="AC37" s="372"/>
      <c r="AD37" s="372"/>
    </row>
    <row r="38" spans="2:30" ht="14.25">
      <c r="B38" s="85"/>
      <c r="C38" s="85"/>
      <c r="D38" s="372"/>
      <c r="E38" s="372"/>
      <c r="F38" s="372"/>
      <c r="G38" s="372"/>
      <c r="H38" s="372"/>
      <c r="I38" s="372"/>
      <c r="J38" s="372"/>
      <c r="K38" s="372"/>
      <c r="L38" s="372"/>
      <c r="M38" s="372"/>
      <c r="N38" s="372"/>
      <c r="O38" s="372"/>
      <c r="P38" s="372"/>
      <c r="Q38" s="372"/>
      <c r="R38" s="372"/>
      <c r="S38" s="372"/>
      <c r="T38" s="372"/>
      <c r="U38" s="372"/>
      <c r="V38" s="372"/>
      <c r="W38" s="372"/>
      <c r="X38" s="372"/>
      <c r="Y38" s="372"/>
      <c r="Z38" s="372"/>
      <c r="AA38" s="372"/>
      <c r="AB38" s="372"/>
      <c r="AC38" s="372"/>
      <c r="AD38" s="372"/>
    </row>
    <row r="43" spans="2:30">
      <c r="L43" s="172"/>
    </row>
  </sheetData>
  <mergeCells count="46">
    <mergeCell ref="A6:AG6"/>
    <mergeCell ref="B9:M9"/>
    <mergeCell ref="N9:V9"/>
    <mergeCell ref="W9:AF9"/>
    <mergeCell ref="B10:K10"/>
    <mergeCell ref="L10:M10"/>
    <mergeCell ref="O10:V10"/>
    <mergeCell ref="W10:AF10"/>
    <mergeCell ref="B11:K11"/>
    <mergeCell ref="L11:M11"/>
    <mergeCell ref="O11:V11"/>
    <mergeCell ref="W11:AF11"/>
    <mergeCell ref="B12:K12"/>
    <mergeCell ref="L12:M12"/>
    <mergeCell ref="O12:V12"/>
    <mergeCell ref="W12:AF12"/>
    <mergeCell ref="Y17:AF17"/>
    <mergeCell ref="Y19:AF19"/>
    <mergeCell ref="B20:K20"/>
    <mergeCell ref="L20:M20"/>
    <mergeCell ref="O20:V20"/>
    <mergeCell ref="W20:Y20"/>
    <mergeCell ref="AB20:AE20"/>
    <mergeCell ref="B21:K21"/>
    <mergeCell ref="L21:M21"/>
    <mergeCell ref="O21:V21"/>
    <mergeCell ref="W21:AF21"/>
    <mergeCell ref="B22:M22"/>
    <mergeCell ref="O22:V22"/>
    <mergeCell ref="W22:AF22"/>
    <mergeCell ref="M35:AC35"/>
    <mergeCell ref="M36:AC36"/>
    <mergeCell ref="L13:M15"/>
    <mergeCell ref="N13:N15"/>
    <mergeCell ref="O13:V15"/>
    <mergeCell ref="W13:AF15"/>
    <mergeCell ref="B14:K15"/>
    <mergeCell ref="B16:K19"/>
    <mergeCell ref="L16:M19"/>
    <mergeCell ref="N16:N19"/>
    <mergeCell ref="O16:V19"/>
    <mergeCell ref="D31:AD32"/>
    <mergeCell ref="D35:D36"/>
    <mergeCell ref="F35:L36"/>
    <mergeCell ref="AD35:AD36"/>
    <mergeCell ref="D37:AD38"/>
  </mergeCells>
  <phoneticPr fontId="5"/>
  <pageMargins left="0.59055118110236215" right="0.39370078740157477" top="0.75" bottom="0.75" header="0.3" footer="0.3"/>
  <pageSetup paperSize="9" fitToWidth="1" fitToHeight="1" orientation="portrait" usePrinterDefaults="1" blackAndWhite="1"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codeName="gumma_Y5_4">
    <tabColor theme="0"/>
  </sheetPr>
  <dimension ref="A1:AF25"/>
  <sheetViews>
    <sheetView showGridLines="0" showZeros="0" tabSelected="1" view="pageBreakPreview" zoomScaleSheetLayoutView="100" workbookViewId="0">
      <selection activeCell="D3" sqref="D3"/>
    </sheetView>
  </sheetViews>
  <sheetFormatPr defaultColWidth="2.59765625" defaultRowHeight="13.5"/>
  <cols>
    <col min="1" max="16384" width="2.59765625" style="84"/>
  </cols>
  <sheetData>
    <row r="1" spans="1:32" ht="14.25">
      <c r="A1" s="85" t="s">
        <v>487</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row>
    <row r="2" spans="1:32" ht="14.25">
      <c r="A2" s="85"/>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row>
    <row r="3" spans="1:32" ht="14.25">
      <c r="A3" s="85"/>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186" t="s">
        <v>413</v>
      </c>
    </row>
    <row r="4" spans="1:32" ht="14.25">
      <c r="A4" s="85"/>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row>
    <row r="5" spans="1:32" ht="14.25">
      <c r="A5" s="85"/>
      <c r="B5" s="85"/>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row>
    <row r="6" spans="1:32" ht="30" customHeight="1">
      <c r="A6" s="149" t="s">
        <v>330</v>
      </c>
      <c r="B6" s="149"/>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row>
    <row r="9" spans="1:32" ht="14.25">
      <c r="A9" s="85"/>
      <c r="B9" s="85"/>
      <c r="C9" s="85"/>
      <c r="D9" s="85"/>
      <c r="E9" s="85"/>
      <c r="F9" s="85"/>
      <c r="G9" s="85"/>
      <c r="H9" s="85"/>
      <c r="I9" s="85"/>
      <c r="J9" s="85"/>
      <c r="K9" s="85"/>
      <c r="L9" s="85"/>
      <c r="M9" s="85"/>
      <c r="N9" s="85"/>
      <c r="O9" s="85"/>
      <c r="P9" s="85"/>
      <c r="Q9" s="85"/>
      <c r="R9" s="85"/>
      <c r="S9" s="85"/>
      <c r="T9" s="85"/>
      <c r="U9" s="85"/>
      <c r="V9" s="85"/>
      <c r="W9" s="85"/>
      <c r="X9" s="85"/>
      <c r="Y9" s="85"/>
      <c r="Z9" s="85"/>
      <c r="AA9" s="85"/>
      <c r="AB9" s="85"/>
      <c r="AC9" s="85"/>
      <c r="AD9" s="85"/>
      <c r="AE9" s="85"/>
    </row>
    <row r="10" spans="1:32" ht="14.25">
      <c r="A10" s="85"/>
      <c r="B10" s="480"/>
      <c r="C10" s="482"/>
      <c r="D10" s="482"/>
      <c r="E10" s="482"/>
      <c r="F10" s="482"/>
      <c r="G10" s="432" t="s">
        <v>0</v>
      </c>
      <c r="H10" s="432"/>
      <c r="I10" s="432"/>
      <c r="J10" s="432"/>
      <c r="K10" s="434"/>
      <c r="L10" s="438" t="s">
        <v>293</v>
      </c>
      <c r="M10" s="432"/>
      <c r="N10" s="432"/>
      <c r="O10" s="432"/>
      <c r="P10" s="432"/>
      <c r="Q10" s="432"/>
      <c r="R10" s="432"/>
      <c r="S10" s="432"/>
      <c r="T10" s="434"/>
      <c r="U10" s="438" t="s">
        <v>130</v>
      </c>
      <c r="V10" s="432"/>
      <c r="W10" s="432"/>
      <c r="X10" s="432"/>
      <c r="Y10" s="432"/>
      <c r="Z10" s="432"/>
      <c r="AA10" s="432"/>
      <c r="AB10" s="432"/>
      <c r="AC10" s="432"/>
      <c r="AD10" s="432"/>
      <c r="AE10" s="434"/>
    </row>
    <row r="11" spans="1:32" ht="14.25">
      <c r="A11" s="85"/>
      <c r="B11" s="440" t="s">
        <v>415</v>
      </c>
      <c r="C11" s="215"/>
      <c r="D11" s="215"/>
      <c r="E11" s="215"/>
      <c r="F11" s="215"/>
      <c r="G11" s="485"/>
      <c r="H11" s="485"/>
      <c r="I11" s="485"/>
      <c r="J11" s="485"/>
      <c r="K11" s="486"/>
      <c r="L11" s="440"/>
      <c r="M11" s="215"/>
      <c r="N11" s="215"/>
      <c r="O11" s="215"/>
      <c r="P11" s="215"/>
      <c r="Q11" s="215"/>
      <c r="R11" s="215"/>
      <c r="S11" s="215"/>
      <c r="T11" s="215"/>
      <c r="U11" s="419" t="s">
        <v>416</v>
      </c>
      <c r="V11" s="425"/>
      <c r="W11" s="425"/>
      <c r="X11" s="425"/>
      <c r="Y11" s="425"/>
      <c r="Z11" s="433"/>
      <c r="AA11" s="419" t="s">
        <v>362</v>
      </c>
      <c r="AB11" s="425"/>
      <c r="AC11" s="425"/>
      <c r="AD11" s="425"/>
      <c r="AE11" s="433"/>
    </row>
    <row r="12" spans="1:32" ht="30" customHeight="1">
      <c r="A12" s="85"/>
      <c r="B12" s="419" t="s">
        <v>12</v>
      </c>
      <c r="C12" s="425"/>
      <c r="D12" s="425"/>
      <c r="E12" s="425"/>
      <c r="F12" s="425"/>
      <c r="G12" s="425"/>
      <c r="H12" s="425"/>
      <c r="I12" s="425"/>
      <c r="J12" s="425" t="s">
        <v>373</v>
      </c>
      <c r="K12" s="433"/>
      <c r="L12" s="420" t="s">
        <v>302</v>
      </c>
      <c r="M12" s="487"/>
      <c r="N12" s="487"/>
      <c r="O12" s="487"/>
      <c r="P12" s="487"/>
      <c r="Q12" s="487"/>
      <c r="R12" s="487"/>
      <c r="S12" s="487"/>
      <c r="T12" s="487"/>
      <c r="U12" s="420" t="s">
        <v>391</v>
      </c>
      <c r="V12" s="489"/>
      <c r="W12" s="489"/>
      <c r="X12" s="489"/>
      <c r="Y12" s="489"/>
      <c r="Z12" s="491"/>
      <c r="AA12" s="420" t="s">
        <v>280</v>
      </c>
      <c r="AB12" s="489"/>
      <c r="AC12" s="489"/>
      <c r="AD12" s="489"/>
      <c r="AE12" s="491"/>
    </row>
    <row r="13" spans="1:32" ht="30" customHeight="1">
      <c r="A13" s="85"/>
      <c r="B13" s="419" t="s">
        <v>340</v>
      </c>
      <c r="C13" s="425"/>
      <c r="D13" s="425"/>
      <c r="E13" s="425"/>
      <c r="F13" s="425"/>
      <c r="G13" s="425"/>
      <c r="H13" s="425"/>
      <c r="I13" s="425"/>
      <c r="J13" s="425" t="s">
        <v>376</v>
      </c>
      <c r="K13" s="433"/>
      <c r="L13" s="420" t="s">
        <v>302</v>
      </c>
      <c r="M13" s="487"/>
      <c r="N13" s="487"/>
      <c r="O13" s="487"/>
      <c r="P13" s="487"/>
      <c r="Q13" s="487"/>
      <c r="R13" s="487"/>
      <c r="S13" s="487"/>
      <c r="T13" s="487"/>
      <c r="U13" s="420" t="s">
        <v>38</v>
      </c>
      <c r="V13" s="490" t="str">
        <f>IF(ISERROR(V12/M12*M13),"",ROUNDUP(V12/M12*M13,0))</f>
        <v/>
      </c>
      <c r="W13" s="490"/>
      <c r="X13" s="490"/>
      <c r="Y13" s="490"/>
      <c r="Z13" s="492"/>
      <c r="AA13" s="420" t="s">
        <v>417</v>
      </c>
      <c r="AB13" s="490" t="str">
        <f>IF(ISERROR(M13-V13),"",M13-V13)</f>
        <v/>
      </c>
      <c r="AC13" s="490"/>
      <c r="AD13" s="490"/>
      <c r="AE13" s="492"/>
    </row>
    <row r="14" spans="1:32" ht="30" customHeight="1">
      <c r="A14" s="85"/>
      <c r="B14" s="481" t="s">
        <v>137</v>
      </c>
      <c r="C14" s="483"/>
      <c r="D14" s="483"/>
      <c r="E14" s="483"/>
      <c r="F14" s="483"/>
      <c r="G14" s="483"/>
      <c r="H14" s="483"/>
      <c r="I14" s="483"/>
      <c r="J14" s="425" t="s">
        <v>331</v>
      </c>
      <c r="K14" s="433"/>
      <c r="L14" s="420" t="s">
        <v>302</v>
      </c>
      <c r="M14" s="487"/>
      <c r="N14" s="487"/>
      <c r="O14" s="487"/>
      <c r="P14" s="487"/>
      <c r="Q14" s="487"/>
      <c r="R14" s="487"/>
      <c r="S14" s="487"/>
      <c r="T14" s="487"/>
      <c r="U14" s="420" t="s">
        <v>19</v>
      </c>
      <c r="V14" s="489"/>
      <c r="W14" s="489"/>
      <c r="X14" s="489"/>
      <c r="Y14" s="489"/>
      <c r="Z14" s="491"/>
      <c r="AA14" s="420" t="s">
        <v>369</v>
      </c>
      <c r="AB14" s="489"/>
      <c r="AC14" s="489"/>
      <c r="AD14" s="489"/>
      <c r="AE14" s="491"/>
    </row>
    <row r="15" spans="1:32" ht="30" customHeight="1">
      <c r="A15" s="85"/>
      <c r="B15" s="419" t="s">
        <v>112</v>
      </c>
      <c r="C15" s="425"/>
      <c r="D15" s="425"/>
      <c r="E15" s="425"/>
      <c r="F15" s="425"/>
      <c r="G15" s="425"/>
      <c r="H15" s="425"/>
      <c r="I15" s="425"/>
      <c r="J15" s="425" t="s">
        <v>381</v>
      </c>
      <c r="K15" s="433"/>
      <c r="L15" s="420" t="s">
        <v>302</v>
      </c>
      <c r="M15" s="488" t="str">
        <f>IF(ISERROR(V12-V13-V14),"",V12-V13-V14)</f>
        <v/>
      </c>
      <c r="N15" s="488"/>
      <c r="O15" s="488"/>
      <c r="P15" s="488"/>
      <c r="Q15" s="488"/>
      <c r="R15" s="488"/>
      <c r="S15" s="488"/>
      <c r="T15" s="488"/>
      <c r="U15" s="420" t="s">
        <v>420</v>
      </c>
      <c r="V15" s="489"/>
      <c r="W15" s="489"/>
      <c r="X15" s="489"/>
      <c r="Y15" s="489"/>
      <c r="Z15" s="491"/>
      <c r="AA15" s="420"/>
      <c r="AB15" s="493"/>
      <c r="AC15" s="493"/>
      <c r="AD15" s="493"/>
      <c r="AE15" s="494"/>
    </row>
    <row r="18" spans="1:32">
      <c r="A18" s="404"/>
      <c r="B18" s="404"/>
      <c r="C18" s="404"/>
      <c r="D18" s="404"/>
      <c r="E18" s="404"/>
      <c r="F18" s="404"/>
      <c r="G18" s="404"/>
      <c r="H18" s="404"/>
      <c r="I18" s="404"/>
      <c r="J18" s="404"/>
      <c r="K18" s="404"/>
      <c r="L18" s="404"/>
      <c r="M18" s="404"/>
      <c r="N18" s="404"/>
      <c r="O18" s="404"/>
      <c r="P18" s="404"/>
      <c r="Q18" s="404"/>
      <c r="R18" s="404"/>
      <c r="S18" s="404"/>
      <c r="T18" s="404"/>
      <c r="U18" s="404"/>
      <c r="V18" s="404"/>
      <c r="W18" s="404"/>
      <c r="X18" s="404"/>
      <c r="Y18" s="404"/>
      <c r="Z18" s="404"/>
      <c r="AA18" s="404"/>
      <c r="AB18" s="404"/>
      <c r="AC18" s="404"/>
      <c r="AD18" s="404"/>
      <c r="AE18" s="404"/>
      <c r="AF18" s="404"/>
    </row>
    <row r="19" spans="1:32" ht="14.25">
      <c r="A19" s="85"/>
      <c r="B19" s="85" t="s">
        <v>170</v>
      </c>
      <c r="C19" s="85"/>
      <c r="D19" s="403" t="s">
        <v>332</v>
      </c>
      <c r="E19" s="85" t="s">
        <v>152</v>
      </c>
      <c r="F19" s="85"/>
      <c r="G19" s="85"/>
      <c r="H19" s="85"/>
      <c r="I19" s="85"/>
      <c r="J19" s="85"/>
      <c r="K19" s="85"/>
      <c r="L19" s="85"/>
      <c r="M19" s="85"/>
      <c r="N19" s="85"/>
      <c r="O19" s="85"/>
      <c r="P19" s="85"/>
      <c r="Q19" s="85"/>
      <c r="R19" s="85"/>
      <c r="S19" s="85"/>
      <c r="T19" s="85"/>
      <c r="U19" s="85"/>
      <c r="V19" s="85"/>
      <c r="W19" s="85"/>
      <c r="X19" s="85"/>
      <c r="Y19" s="85"/>
      <c r="Z19" s="85"/>
      <c r="AA19" s="85"/>
    </row>
    <row r="20" spans="1:32" ht="14.25">
      <c r="A20" s="85"/>
      <c r="B20" s="85"/>
      <c r="C20" s="85"/>
      <c r="D20" s="403"/>
      <c r="E20" s="484" t="s">
        <v>421</v>
      </c>
      <c r="F20" s="85"/>
      <c r="G20" s="85"/>
      <c r="H20" s="85"/>
      <c r="I20" s="85"/>
      <c r="J20" s="85"/>
      <c r="K20" s="85"/>
      <c r="L20" s="85"/>
      <c r="M20" s="85"/>
      <c r="N20" s="85"/>
      <c r="O20" s="85"/>
      <c r="P20" s="85"/>
      <c r="Q20" s="85"/>
      <c r="R20" s="85"/>
      <c r="S20" s="85"/>
      <c r="T20" s="85"/>
      <c r="U20" s="85"/>
      <c r="V20" s="85"/>
      <c r="W20" s="85"/>
      <c r="X20" s="85"/>
      <c r="Y20" s="85"/>
      <c r="Z20" s="85"/>
      <c r="AA20" s="85"/>
    </row>
    <row r="21" spans="1:32" ht="14.25">
      <c r="A21" s="85"/>
      <c r="B21" s="85"/>
      <c r="C21" s="85"/>
      <c r="D21" s="85"/>
      <c r="E21" s="484" t="s">
        <v>422</v>
      </c>
      <c r="F21" s="85"/>
      <c r="G21" s="85"/>
      <c r="H21" s="85"/>
      <c r="I21" s="85"/>
      <c r="J21" s="85"/>
      <c r="K21" s="85"/>
      <c r="L21" s="85"/>
      <c r="M21" s="85"/>
      <c r="N21" s="85"/>
      <c r="O21" s="85"/>
      <c r="P21" s="85"/>
      <c r="Q21" s="85"/>
      <c r="R21" s="85"/>
      <c r="S21" s="85"/>
      <c r="T21" s="85"/>
      <c r="U21" s="85"/>
      <c r="V21" s="85"/>
      <c r="W21" s="85"/>
      <c r="X21" s="85"/>
      <c r="Y21" s="85"/>
      <c r="Z21" s="85"/>
      <c r="AA21" s="85"/>
    </row>
    <row r="22" spans="1:32" ht="14.25">
      <c r="A22" s="85"/>
      <c r="B22" s="85"/>
      <c r="C22" s="85"/>
      <c r="D22" s="85"/>
      <c r="E22" s="484" t="s">
        <v>423</v>
      </c>
      <c r="F22" s="85"/>
      <c r="G22" s="85"/>
      <c r="H22" s="85"/>
      <c r="I22" s="85"/>
      <c r="J22" s="85"/>
      <c r="K22" s="85"/>
      <c r="L22" s="85"/>
      <c r="M22" s="85"/>
      <c r="N22" s="85"/>
      <c r="O22" s="85"/>
      <c r="P22" s="85"/>
      <c r="Q22" s="85"/>
      <c r="R22" s="85"/>
      <c r="S22" s="85"/>
      <c r="T22" s="85"/>
      <c r="U22" s="85"/>
      <c r="V22" s="85"/>
      <c r="W22" s="85"/>
      <c r="X22" s="85"/>
      <c r="Y22" s="85"/>
      <c r="Z22" s="85"/>
      <c r="AA22" s="85"/>
    </row>
    <row r="23" spans="1:32" ht="14.25">
      <c r="A23" s="85"/>
      <c r="B23" s="85"/>
      <c r="C23" s="85"/>
      <c r="D23" s="85"/>
      <c r="E23" s="484"/>
      <c r="F23" s="85"/>
      <c r="G23" s="85"/>
      <c r="H23" s="85"/>
      <c r="I23" s="85"/>
      <c r="J23" s="85"/>
      <c r="K23" s="85"/>
      <c r="L23" s="85"/>
      <c r="M23" s="85"/>
      <c r="N23" s="85"/>
      <c r="O23" s="85"/>
      <c r="P23" s="85"/>
      <c r="Q23" s="85"/>
      <c r="R23" s="85"/>
      <c r="S23" s="85"/>
      <c r="T23" s="85"/>
      <c r="U23" s="85"/>
      <c r="V23" s="85"/>
      <c r="W23" s="85"/>
      <c r="X23" s="85"/>
      <c r="Y23" s="85"/>
      <c r="Z23" s="85"/>
      <c r="AA23" s="85"/>
    </row>
    <row r="24" spans="1:32" ht="14.25">
      <c r="A24" s="85"/>
      <c r="B24" s="85"/>
      <c r="C24" s="85"/>
      <c r="D24" s="403" t="s">
        <v>337</v>
      </c>
      <c r="E24" s="380" t="s">
        <v>745</v>
      </c>
      <c r="F24" s="85"/>
      <c r="G24" s="85"/>
      <c r="H24" s="85"/>
      <c r="I24" s="85"/>
      <c r="J24" s="85"/>
      <c r="K24" s="85"/>
      <c r="L24" s="85"/>
      <c r="M24" s="85"/>
      <c r="N24" s="85"/>
      <c r="O24" s="85"/>
      <c r="P24" s="85"/>
      <c r="Q24" s="85"/>
      <c r="R24" s="85"/>
      <c r="S24" s="85"/>
      <c r="T24" s="85"/>
      <c r="U24" s="85"/>
      <c r="V24" s="85"/>
      <c r="W24" s="85"/>
      <c r="X24" s="85"/>
      <c r="Y24" s="85"/>
      <c r="Z24" s="85"/>
      <c r="AA24" s="85"/>
    </row>
    <row r="25" spans="1:32" ht="14.25">
      <c r="A25" s="85"/>
      <c r="B25" s="85"/>
      <c r="C25" s="85"/>
      <c r="D25" s="85"/>
      <c r="E25" s="484" t="s">
        <v>180</v>
      </c>
      <c r="F25" s="85"/>
      <c r="G25" s="85"/>
      <c r="H25" s="85"/>
      <c r="I25" s="85"/>
      <c r="J25" s="85"/>
      <c r="K25" s="85"/>
      <c r="L25" s="85"/>
      <c r="M25" s="85"/>
      <c r="N25" s="85"/>
      <c r="O25" s="85"/>
      <c r="P25" s="85"/>
      <c r="Q25" s="85"/>
      <c r="R25" s="85"/>
      <c r="S25" s="85"/>
      <c r="T25" s="85"/>
      <c r="U25" s="85"/>
      <c r="V25" s="85"/>
      <c r="W25" s="85"/>
      <c r="X25" s="85"/>
      <c r="Y25" s="85"/>
      <c r="Z25" s="85"/>
      <c r="AA25" s="85"/>
    </row>
  </sheetData>
  <mergeCells count="29">
    <mergeCell ref="A6:AF6"/>
    <mergeCell ref="B10:F10"/>
    <mergeCell ref="G10:K10"/>
    <mergeCell ref="U10:AE10"/>
    <mergeCell ref="B11:F11"/>
    <mergeCell ref="G11:K11"/>
    <mergeCell ref="U11:Z11"/>
    <mergeCell ref="AA11:AE11"/>
    <mergeCell ref="B12:I12"/>
    <mergeCell ref="J12:K12"/>
    <mergeCell ref="M12:T12"/>
    <mergeCell ref="V12:Z12"/>
    <mergeCell ref="AB12:AE12"/>
    <mergeCell ref="B13:I13"/>
    <mergeCell ref="J13:K13"/>
    <mergeCell ref="M13:T13"/>
    <mergeCell ref="V13:Z13"/>
    <mergeCell ref="AB13:AE13"/>
    <mergeCell ref="B14:I14"/>
    <mergeCell ref="J14:K14"/>
    <mergeCell ref="M14:T14"/>
    <mergeCell ref="V14:Z14"/>
    <mergeCell ref="AB14:AE14"/>
    <mergeCell ref="B15:I15"/>
    <mergeCell ref="J15:K15"/>
    <mergeCell ref="M15:T15"/>
    <mergeCell ref="V15:Z15"/>
    <mergeCell ref="AB15:AE15"/>
    <mergeCell ref="L10:T11"/>
  </mergeCells>
  <phoneticPr fontId="5"/>
  <pageMargins left="0.59014960629921254" right="0.59014960629921254" top="0.98400000000000021" bottom="0.98400000000000021" header="0.51200000000000001" footer="0.51200000000000001"/>
  <pageSetup paperSize="9" fitToWidth="1" fitToHeight="1" orientation="portrait" usePrinterDefaults="1" blackAndWhite="1"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codeName="gumma_Y6_1">
    <tabColor theme="0"/>
  </sheetPr>
  <dimension ref="A1:D59"/>
  <sheetViews>
    <sheetView showZeros="0" tabSelected="1" view="pageBreakPreview" zoomScaleSheetLayoutView="100" workbookViewId="0">
      <selection activeCell="D3" sqref="D3"/>
    </sheetView>
  </sheetViews>
  <sheetFormatPr defaultColWidth="10" defaultRowHeight="13.5"/>
  <cols>
    <col min="1" max="1" width="8.5" style="495" customWidth="1"/>
    <col min="2" max="2" width="21" style="495" customWidth="1"/>
    <col min="3" max="3" width="11.3984375" style="495" customWidth="1"/>
    <col min="4" max="4" width="50.59765625" style="495" customWidth="1"/>
    <col min="5" max="16384" width="10" style="495"/>
  </cols>
  <sheetData>
    <row r="1" spans="1:4">
      <c r="A1" s="497" t="s">
        <v>834</v>
      </c>
    </row>
    <row r="2" spans="1:4">
      <c r="A2" s="497"/>
      <c r="B2" s="497"/>
      <c r="C2" s="536" t="s">
        <v>4</v>
      </c>
      <c r="D2" s="538" t="s">
        <v>858</v>
      </c>
    </row>
    <row r="3" spans="1:4">
      <c r="A3" s="497"/>
    </row>
    <row r="4" spans="1:4" ht="18">
      <c r="A4" s="498" t="s">
        <v>424</v>
      </c>
      <c r="B4" s="517"/>
      <c r="C4" s="517"/>
      <c r="D4" s="517"/>
    </row>
    <row r="5" spans="1:4">
      <c r="A5" s="497"/>
    </row>
    <row r="6" spans="1:4">
      <c r="A6" s="497"/>
    </row>
    <row r="7" spans="1:4" ht="14.25">
      <c r="A7" s="499" t="str">
        <f>"渋川市長　"&amp;入力シート!C6</f>
        <v>渋川市長　星名　建市</v>
      </c>
      <c r="B7" s="499"/>
      <c r="C7" s="105" t="s">
        <v>39</v>
      </c>
    </row>
    <row r="8" spans="1:4">
      <c r="A8" s="497"/>
      <c r="B8" s="518"/>
    </row>
    <row r="9" spans="1:4">
      <c r="A9" s="497"/>
    </row>
    <row r="10" spans="1:4">
      <c r="A10" s="497"/>
    </row>
    <row r="11" spans="1:4">
      <c r="A11" s="497"/>
    </row>
    <row r="12" spans="1:4" ht="13.5" customHeight="1">
      <c r="A12" s="497"/>
      <c r="C12" s="518" t="s">
        <v>41</v>
      </c>
      <c r="D12" s="539" t="str">
        <f>入力シート!C25</f>
        <v>渋川建設株式会社</v>
      </c>
    </row>
    <row r="13" spans="1:4" ht="14.25">
      <c r="A13" s="497"/>
      <c r="D13" s="539" t="str">
        <f>入力シート!C26</f>
        <v>渋川　代表</v>
      </c>
    </row>
    <row r="14" spans="1:4">
      <c r="A14" s="497"/>
    </row>
    <row r="15" spans="1:4" ht="14.25">
      <c r="A15" s="497" t="s">
        <v>426</v>
      </c>
    </row>
    <row r="16" spans="1:4">
      <c r="A16" s="500"/>
      <c r="B16" s="519"/>
      <c r="C16" s="500"/>
      <c r="D16" s="519"/>
    </row>
    <row r="17" spans="1:4">
      <c r="A17" s="501" t="s">
        <v>429</v>
      </c>
      <c r="B17" s="520"/>
      <c r="C17" s="501" t="s">
        <v>431</v>
      </c>
      <c r="D17" s="520"/>
    </row>
    <row r="18" spans="1:4" ht="40.5" customHeight="1">
      <c r="A18" s="502" t="str">
        <f>入力シート!C8</f>
        <v>市道○△□線道路改良工事</v>
      </c>
      <c r="B18" s="521"/>
      <c r="C18" s="501" t="s">
        <v>435</v>
      </c>
      <c r="D18" s="540"/>
    </row>
    <row r="19" spans="1:4">
      <c r="A19" s="501" t="s">
        <v>436</v>
      </c>
      <c r="B19" s="520"/>
      <c r="C19" s="501" t="s">
        <v>437</v>
      </c>
      <c r="D19" s="540"/>
    </row>
    <row r="20" spans="1:4" ht="14.25">
      <c r="A20" s="503">
        <f>入力シート!C11</f>
        <v>46113</v>
      </c>
      <c r="B20" s="522"/>
      <c r="C20" s="504" t="s">
        <v>438</v>
      </c>
      <c r="D20" s="541"/>
    </row>
    <row r="21" spans="1:4">
      <c r="A21" s="500"/>
      <c r="B21" s="523"/>
      <c r="C21" s="523"/>
      <c r="D21" s="519"/>
    </row>
    <row r="22" spans="1:4">
      <c r="A22" s="501" t="s">
        <v>59</v>
      </c>
      <c r="B22" s="524"/>
      <c r="C22" s="524"/>
      <c r="D22" s="520"/>
    </row>
    <row r="23" spans="1:4">
      <c r="A23" s="501" t="s">
        <v>440</v>
      </c>
      <c r="B23" s="524"/>
      <c r="C23" s="524"/>
      <c r="D23" s="520"/>
    </row>
    <row r="24" spans="1:4" ht="13.5" customHeight="1">
      <c r="A24" s="501" t="s">
        <v>442</v>
      </c>
      <c r="B24" s="524"/>
      <c r="C24" s="524"/>
      <c r="D24" s="520"/>
    </row>
    <row r="25" spans="1:4">
      <c r="A25" s="501"/>
      <c r="B25" s="524"/>
      <c r="C25" s="524"/>
      <c r="D25" s="520"/>
    </row>
    <row r="26" spans="1:4">
      <c r="A26" s="501"/>
      <c r="B26" s="524"/>
      <c r="C26" s="524"/>
      <c r="D26" s="520"/>
    </row>
    <row r="27" spans="1:4">
      <c r="A27" s="501"/>
      <c r="B27" s="524"/>
      <c r="C27" s="524"/>
      <c r="D27" s="520"/>
    </row>
    <row r="28" spans="1:4" ht="14.25">
      <c r="A28" s="504"/>
      <c r="B28" s="525"/>
      <c r="C28" s="525"/>
      <c r="D28" s="542"/>
    </row>
    <row r="29" spans="1:4">
      <c r="A29" s="505"/>
      <c r="B29" s="523"/>
      <c r="C29" s="523"/>
      <c r="D29" s="505"/>
    </row>
    <row r="30" spans="1:4" s="496" customFormat="1" ht="14.25">
      <c r="A30" s="506" t="s">
        <v>323</v>
      </c>
      <c r="B30" s="526" t="s">
        <v>445</v>
      </c>
      <c r="C30" s="526"/>
      <c r="D30" s="506" t="s">
        <v>446</v>
      </c>
    </row>
    <row r="31" spans="1:4">
      <c r="A31" s="507"/>
      <c r="B31" s="527"/>
      <c r="C31" s="527"/>
      <c r="D31" s="507"/>
    </row>
    <row r="32" spans="1:4">
      <c r="A32" s="508"/>
      <c r="B32" s="528"/>
      <c r="C32" s="528"/>
      <c r="D32" s="508"/>
    </row>
    <row r="33" spans="1:4">
      <c r="A33" s="509"/>
      <c r="B33" s="529"/>
      <c r="C33" s="529"/>
      <c r="D33" s="509"/>
    </row>
    <row r="34" spans="1:4">
      <c r="A34" s="509"/>
      <c r="B34" s="529"/>
      <c r="C34" s="529"/>
      <c r="D34" s="509"/>
    </row>
    <row r="35" spans="1:4">
      <c r="A35" s="510"/>
      <c r="B35" s="530"/>
      <c r="C35" s="530"/>
      <c r="D35" s="510"/>
    </row>
    <row r="36" spans="1:4">
      <c r="A36" s="510"/>
      <c r="B36" s="530"/>
      <c r="C36" s="530"/>
      <c r="D36" s="510"/>
    </row>
    <row r="37" spans="1:4">
      <c r="A37" s="510"/>
      <c r="B37" s="530"/>
      <c r="C37" s="530"/>
      <c r="D37" s="510"/>
    </row>
    <row r="38" spans="1:4">
      <c r="A38" s="510"/>
      <c r="B38" s="530"/>
      <c r="C38" s="530"/>
      <c r="D38" s="510"/>
    </row>
    <row r="39" spans="1:4">
      <c r="A39" s="510"/>
      <c r="B39" s="530"/>
      <c r="C39" s="530"/>
      <c r="D39" s="510"/>
    </row>
    <row r="40" spans="1:4">
      <c r="A40" s="510"/>
      <c r="B40" s="530"/>
      <c r="C40" s="530"/>
      <c r="D40" s="510"/>
    </row>
    <row r="41" spans="1:4">
      <c r="A41" s="510"/>
      <c r="B41" s="529"/>
      <c r="C41" s="529"/>
      <c r="D41" s="509"/>
    </row>
    <row r="42" spans="1:4">
      <c r="A42" s="510"/>
      <c r="B42" s="529"/>
      <c r="C42" s="529"/>
      <c r="D42" s="509"/>
    </row>
    <row r="43" spans="1:4">
      <c r="A43" s="510"/>
      <c r="B43" s="531"/>
      <c r="C43" s="530"/>
      <c r="D43" s="510"/>
    </row>
    <row r="44" spans="1:4">
      <c r="A44" s="510"/>
      <c r="B44" s="531"/>
      <c r="C44" s="530"/>
      <c r="D44" s="510"/>
    </row>
    <row r="45" spans="1:4">
      <c r="A45" s="510"/>
      <c r="B45" s="531"/>
      <c r="C45" s="530"/>
      <c r="D45" s="510"/>
    </row>
    <row r="46" spans="1:4">
      <c r="A46" s="510"/>
      <c r="B46" s="531"/>
      <c r="C46" s="530"/>
      <c r="D46" s="510"/>
    </row>
    <row r="47" spans="1:4">
      <c r="A47" s="510"/>
      <c r="B47" s="531"/>
      <c r="C47" s="530"/>
      <c r="D47" s="510"/>
    </row>
    <row r="48" spans="1:4">
      <c r="A48" s="510"/>
      <c r="B48" s="531"/>
      <c r="C48" s="530"/>
      <c r="D48" s="510"/>
    </row>
    <row r="49" spans="1:4">
      <c r="A49" s="509"/>
      <c r="B49" s="529"/>
      <c r="C49" s="529"/>
      <c r="D49" s="509"/>
    </row>
    <row r="50" spans="1:4" ht="14.25">
      <c r="A50" s="511"/>
      <c r="B50" s="529"/>
      <c r="C50" s="529"/>
      <c r="D50" s="509"/>
    </row>
    <row r="51" spans="1:4">
      <c r="A51" s="500"/>
      <c r="B51" s="523"/>
      <c r="C51" s="523"/>
      <c r="D51" s="507"/>
    </row>
    <row r="52" spans="1:4">
      <c r="A52" s="512" t="s">
        <v>447</v>
      </c>
      <c r="B52" s="532"/>
      <c r="C52" s="537"/>
      <c r="D52" s="509"/>
    </row>
    <row r="53" spans="1:4" ht="14.25">
      <c r="A53" s="504"/>
      <c r="B53" s="525"/>
      <c r="C53" s="525"/>
      <c r="D53" s="511"/>
    </row>
    <row r="54" spans="1:4" s="495" customFormat="1"/>
    <row r="55" spans="1:4" s="84" customFormat="1">
      <c r="A55" s="514" t="s">
        <v>824</v>
      </c>
      <c r="B55" s="84"/>
      <c r="C55" s="84"/>
      <c r="D55" s="84"/>
    </row>
    <row r="56" spans="1:4" s="84" customFormat="1">
      <c r="A56" s="514"/>
      <c r="B56" s="84"/>
      <c r="C56" s="84"/>
      <c r="D56" s="84"/>
    </row>
    <row r="57" spans="1:4" s="84" customFormat="1">
      <c r="A57" s="513" t="s">
        <v>825</v>
      </c>
      <c r="B57" s="533"/>
      <c r="C57" s="533"/>
      <c r="D57" s="543"/>
    </row>
    <row r="58" spans="1:4" s="84" customFormat="1">
      <c r="A58" s="515" t="s">
        <v>300</v>
      </c>
      <c r="B58" s="534"/>
      <c r="C58" s="534"/>
      <c r="D58" s="544" t="s">
        <v>827</v>
      </c>
    </row>
    <row r="59" spans="1:4" s="84" customFormat="1">
      <c r="A59" s="516" t="s">
        <v>804</v>
      </c>
      <c r="B59" s="535"/>
      <c r="C59" s="535"/>
      <c r="D59" s="545" t="s">
        <v>827</v>
      </c>
    </row>
  </sheetData>
  <mergeCells count="54">
    <mergeCell ref="A4:D4"/>
    <mergeCell ref="A7:B7"/>
    <mergeCell ref="A16:B16"/>
    <mergeCell ref="C16:D16"/>
    <mergeCell ref="A17:B17"/>
    <mergeCell ref="C17:D17"/>
    <mergeCell ref="A18:B18"/>
    <mergeCell ref="A19:B19"/>
    <mergeCell ref="A20:B20"/>
    <mergeCell ref="A21:D21"/>
    <mergeCell ref="A22:D22"/>
    <mergeCell ref="A23:D23"/>
    <mergeCell ref="A24:D24"/>
    <mergeCell ref="A25:D25"/>
    <mergeCell ref="A26:D26"/>
    <mergeCell ref="A27:D27"/>
    <mergeCell ref="A28:D28"/>
    <mergeCell ref="B29:C29"/>
    <mergeCell ref="B30:C30"/>
    <mergeCell ref="A51:C51"/>
    <mergeCell ref="A52:C52"/>
    <mergeCell ref="A53:C53"/>
    <mergeCell ref="A58:C58"/>
    <mergeCell ref="A59:C59"/>
    <mergeCell ref="A31:A32"/>
    <mergeCell ref="B31:C32"/>
    <mergeCell ref="D31:D32"/>
    <mergeCell ref="A33:A34"/>
    <mergeCell ref="B33:C34"/>
    <mergeCell ref="D33:D34"/>
    <mergeCell ref="A35:A36"/>
    <mergeCell ref="B35:C36"/>
    <mergeCell ref="D35:D36"/>
    <mergeCell ref="A37:A38"/>
    <mergeCell ref="B37:C38"/>
    <mergeCell ref="D37:D38"/>
    <mergeCell ref="A39:A40"/>
    <mergeCell ref="B39:C40"/>
    <mergeCell ref="D39:D40"/>
    <mergeCell ref="A41:A42"/>
    <mergeCell ref="B41:C42"/>
    <mergeCell ref="D41:D42"/>
    <mergeCell ref="A43:A44"/>
    <mergeCell ref="B43:C44"/>
    <mergeCell ref="D43:D44"/>
    <mergeCell ref="A45:A46"/>
    <mergeCell ref="B45:C46"/>
    <mergeCell ref="D45:D46"/>
    <mergeCell ref="A47:A48"/>
    <mergeCell ref="B47:C48"/>
    <mergeCell ref="D47:D48"/>
    <mergeCell ref="B49:C50"/>
    <mergeCell ref="D49:D50"/>
    <mergeCell ref="D51:D53"/>
  </mergeCells>
  <phoneticPr fontId="5"/>
  <conditionalFormatting sqref="D2">
    <cfRule type="expression" dxfId="19" priority="4">
      <formula>LEN(D2)&gt;0</formula>
    </cfRule>
  </conditionalFormatting>
  <conditionalFormatting sqref="D18:D20">
    <cfRule type="expression" dxfId="18" priority="1">
      <formula>LEN(D18)&gt;0</formula>
    </cfRule>
  </conditionalFormatting>
  <pageMargins left="0.7" right="0.7" top="0.75" bottom="0.75" header="0.3" footer="0.3"/>
  <pageSetup paperSize="9" scale="87" fitToWidth="1" fitToHeight="1" orientation="portrait" usePrinterDefaults="1" blackAndWhite="1"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gumma_Y6_2"/>
  <dimension ref="A1:G57"/>
  <sheetViews>
    <sheetView showZeros="0" tabSelected="1" view="pageBreakPreview" zoomScale="75" zoomScaleNormal="75" zoomScaleSheetLayoutView="75" workbookViewId="0">
      <selection activeCell="D2" sqref="D2:G4"/>
    </sheetView>
  </sheetViews>
  <sheetFormatPr defaultColWidth="10" defaultRowHeight="13.5"/>
  <cols>
    <col min="1" max="1" width="11.3984375" style="495" customWidth="1"/>
    <col min="2" max="2" width="10" style="495"/>
    <col min="3" max="4" width="19.5" style="495" customWidth="1"/>
    <col min="5" max="5" width="11.3984375" style="495" bestFit="1" customWidth="1"/>
    <col min="6" max="6" width="10" style="495"/>
    <col min="7" max="7" width="39" style="495" customWidth="1"/>
    <col min="8" max="16384" width="10" style="495"/>
  </cols>
  <sheetData>
    <row r="1" spans="1:7" ht="14.25">
      <c r="A1" s="497" t="s">
        <v>835</v>
      </c>
    </row>
    <row r="2" spans="1:7">
      <c r="A2" s="505"/>
      <c r="B2" s="507"/>
      <c r="C2" s="505"/>
      <c r="D2" s="564"/>
      <c r="E2" s="570"/>
      <c r="F2" s="570"/>
      <c r="G2" s="573"/>
    </row>
    <row r="3" spans="1:7">
      <c r="A3" s="546" t="s">
        <v>448</v>
      </c>
      <c r="B3" s="509"/>
      <c r="C3" s="563" t="s">
        <v>445</v>
      </c>
      <c r="D3" s="565"/>
      <c r="E3" s="571"/>
      <c r="F3" s="571"/>
      <c r="G3" s="574"/>
    </row>
    <row r="4" spans="1:7" ht="14.25">
      <c r="A4" s="547"/>
      <c r="B4" s="511"/>
      <c r="C4" s="547"/>
      <c r="D4" s="566"/>
      <c r="E4" s="572"/>
      <c r="F4" s="572"/>
      <c r="G4" s="575"/>
    </row>
    <row r="5" spans="1:7" ht="14.25">
      <c r="A5" s="497"/>
    </row>
    <row r="6" spans="1:7">
      <c r="A6" s="500"/>
      <c r="B6" s="523"/>
      <c r="C6" s="523"/>
      <c r="D6" s="523"/>
      <c r="E6" s="523"/>
      <c r="F6" s="523"/>
      <c r="G6" s="519"/>
    </row>
    <row r="7" spans="1:7" ht="14.25">
      <c r="A7" s="501" t="s">
        <v>54</v>
      </c>
      <c r="B7" s="524"/>
      <c r="C7" s="524"/>
      <c r="D7" s="524"/>
      <c r="E7" s="524"/>
      <c r="F7" s="524"/>
      <c r="G7" s="520"/>
    </row>
    <row r="8" spans="1:7">
      <c r="A8" s="500"/>
      <c r="B8" s="523"/>
      <c r="C8" s="559"/>
      <c r="D8" s="567"/>
      <c r="E8" s="500"/>
      <c r="F8" s="523"/>
      <c r="G8" s="519"/>
    </row>
    <row r="9" spans="1:7">
      <c r="A9" s="501" t="s">
        <v>379</v>
      </c>
      <c r="B9" s="556"/>
      <c r="C9" s="524" t="s">
        <v>96</v>
      </c>
      <c r="D9" s="520"/>
      <c r="E9" s="501" t="s">
        <v>241</v>
      </c>
      <c r="F9" s="556"/>
      <c r="G9" s="520" t="s">
        <v>96</v>
      </c>
    </row>
    <row r="10" spans="1:7">
      <c r="A10" s="548"/>
      <c r="B10" s="558"/>
      <c r="C10" s="558"/>
      <c r="D10" s="568"/>
      <c r="E10" s="554"/>
      <c r="F10" s="529"/>
      <c r="G10" s="576"/>
    </row>
    <row r="11" spans="1:7">
      <c r="A11" s="548"/>
      <c r="B11" s="558"/>
      <c r="C11" s="558"/>
      <c r="D11" s="568"/>
      <c r="E11" s="554"/>
      <c r="F11" s="529"/>
      <c r="G11" s="576"/>
    </row>
    <row r="12" spans="1:7">
      <c r="A12" s="548"/>
      <c r="B12" s="558"/>
      <c r="C12" s="558"/>
      <c r="D12" s="568"/>
      <c r="E12" s="554"/>
      <c r="F12" s="529"/>
      <c r="G12" s="576"/>
    </row>
    <row r="13" spans="1:7">
      <c r="A13" s="548"/>
      <c r="B13" s="558"/>
      <c r="C13" s="558"/>
      <c r="D13" s="568"/>
      <c r="E13" s="554"/>
      <c r="F13" s="529"/>
      <c r="G13" s="576"/>
    </row>
    <row r="14" spans="1:7">
      <c r="A14" s="548"/>
      <c r="B14" s="558"/>
      <c r="C14" s="558"/>
      <c r="D14" s="568"/>
      <c r="E14" s="554"/>
      <c r="F14" s="529"/>
      <c r="G14" s="576"/>
    </row>
    <row r="15" spans="1:7">
      <c r="A15" s="548"/>
      <c r="B15" s="558"/>
      <c r="C15" s="558"/>
      <c r="D15" s="568"/>
      <c r="E15" s="554"/>
      <c r="F15" s="529"/>
      <c r="G15" s="576"/>
    </row>
    <row r="16" spans="1:7">
      <c r="A16" s="548"/>
      <c r="B16" s="558"/>
      <c r="C16" s="558"/>
      <c r="D16" s="568"/>
      <c r="E16" s="554"/>
      <c r="F16" s="529"/>
      <c r="G16" s="576"/>
    </row>
    <row r="17" spans="1:7">
      <c r="A17" s="548"/>
      <c r="B17" s="558"/>
      <c r="C17" s="558"/>
      <c r="D17" s="568"/>
      <c r="E17" s="554"/>
      <c r="F17" s="529"/>
      <c r="G17" s="576"/>
    </row>
    <row r="18" spans="1:7">
      <c r="A18" s="548"/>
      <c r="B18" s="558"/>
      <c r="C18" s="558"/>
      <c r="D18" s="568"/>
      <c r="E18" s="554"/>
      <c r="F18" s="529"/>
      <c r="G18" s="576"/>
    </row>
    <row r="19" spans="1:7">
      <c r="A19" s="548"/>
      <c r="B19" s="558"/>
      <c r="C19" s="558"/>
      <c r="D19" s="568"/>
      <c r="E19" s="554"/>
      <c r="F19" s="529"/>
      <c r="G19" s="576"/>
    </row>
    <row r="20" spans="1:7">
      <c r="A20" s="548"/>
      <c r="B20" s="558"/>
      <c r="C20" s="558"/>
      <c r="D20" s="568"/>
      <c r="E20" s="554"/>
      <c r="F20" s="529"/>
      <c r="G20" s="576"/>
    </row>
    <row r="21" spans="1:7">
      <c r="A21" s="549"/>
      <c r="B21" s="557"/>
      <c r="C21" s="557"/>
      <c r="D21" s="569"/>
      <c r="E21" s="555"/>
      <c r="F21" s="562"/>
      <c r="G21" s="577"/>
    </row>
    <row r="22" spans="1:7">
      <c r="A22" s="550"/>
      <c r="B22" s="550"/>
      <c r="C22" s="550"/>
      <c r="D22" s="550"/>
      <c r="E22" s="550"/>
      <c r="F22" s="550"/>
      <c r="G22" s="550"/>
    </row>
    <row r="23" spans="1:7" ht="14.25">
      <c r="A23" s="497"/>
    </row>
    <row r="24" spans="1:7">
      <c r="A24" s="551"/>
      <c r="B24" s="559"/>
      <c r="C24" s="559"/>
      <c r="D24" s="559"/>
      <c r="E24" s="559"/>
      <c r="F24" s="559"/>
      <c r="G24" s="567"/>
    </row>
    <row r="25" spans="1:7" ht="25.5" customHeight="1">
      <c r="A25" s="552" t="s">
        <v>450</v>
      </c>
      <c r="B25" s="561"/>
      <c r="C25" s="561"/>
      <c r="D25" s="561"/>
      <c r="E25" s="561"/>
      <c r="F25" s="561"/>
      <c r="G25" s="540"/>
    </row>
    <row r="26" spans="1:7">
      <c r="A26" s="552"/>
      <c r="B26" s="561"/>
      <c r="C26" s="561"/>
      <c r="D26" s="561"/>
      <c r="E26" s="561"/>
      <c r="F26" s="561"/>
      <c r="G26" s="540"/>
    </row>
    <row r="27" spans="1:7">
      <c r="A27" s="552"/>
      <c r="B27" s="561"/>
      <c r="C27" s="561"/>
      <c r="D27" s="561"/>
      <c r="E27" s="561"/>
      <c r="F27" s="561"/>
      <c r="G27" s="540"/>
    </row>
    <row r="28" spans="1:7">
      <c r="A28" s="552"/>
      <c r="B28" s="561"/>
      <c r="C28" s="561"/>
      <c r="D28" s="561"/>
      <c r="E28" s="561"/>
      <c r="F28" s="561"/>
      <c r="G28" s="540"/>
    </row>
    <row r="29" spans="1:7">
      <c r="A29" s="552"/>
      <c r="B29" s="561"/>
      <c r="C29" s="561"/>
      <c r="D29" s="561"/>
      <c r="E29" s="561"/>
      <c r="F29" s="561"/>
      <c r="G29" s="540"/>
    </row>
    <row r="30" spans="1:7">
      <c r="A30" s="552"/>
      <c r="B30" s="561"/>
      <c r="C30" s="561"/>
      <c r="D30" s="561"/>
      <c r="E30" s="561"/>
      <c r="F30" s="561"/>
      <c r="G30" s="540"/>
    </row>
    <row r="31" spans="1:7">
      <c r="A31" s="553"/>
      <c r="B31" s="560"/>
      <c r="C31" s="560"/>
      <c r="D31" s="560"/>
      <c r="E31" s="560"/>
      <c r="F31" s="560"/>
      <c r="G31" s="541"/>
    </row>
    <row r="32" spans="1:7" ht="14.25">
      <c r="A32" s="497"/>
    </row>
    <row r="33" spans="1:7">
      <c r="A33" s="551"/>
      <c r="B33" s="559"/>
      <c r="C33" s="559"/>
      <c r="D33" s="559"/>
      <c r="E33" s="559"/>
      <c r="F33" s="559"/>
      <c r="G33" s="567"/>
    </row>
    <row r="34" spans="1:7" ht="76.5" customHeight="1">
      <c r="A34" s="554" t="s">
        <v>34</v>
      </c>
      <c r="B34" s="529"/>
      <c r="C34" s="529"/>
      <c r="D34" s="529"/>
      <c r="E34" s="529"/>
      <c r="F34" s="529"/>
      <c r="G34" s="576"/>
    </row>
    <row r="35" spans="1:7">
      <c r="A35" s="554"/>
      <c r="B35" s="529"/>
      <c r="C35" s="529"/>
      <c r="D35" s="529"/>
      <c r="E35" s="529"/>
      <c r="F35" s="529"/>
      <c r="G35" s="576"/>
    </row>
    <row r="36" spans="1:7">
      <c r="A36" s="554"/>
      <c r="B36" s="529"/>
      <c r="C36" s="529"/>
      <c r="D36" s="529"/>
      <c r="E36" s="529"/>
      <c r="F36" s="529"/>
      <c r="G36" s="576"/>
    </row>
    <row r="37" spans="1:7">
      <c r="A37" s="554"/>
      <c r="B37" s="529"/>
      <c r="C37" s="529"/>
      <c r="D37" s="529"/>
      <c r="E37" s="529"/>
      <c r="F37" s="529"/>
      <c r="G37" s="576"/>
    </row>
    <row r="38" spans="1:7">
      <c r="A38" s="554"/>
      <c r="B38" s="529"/>
      <c r="C38" s="529"/>
      <c r="D38" s="529"/>
      <c r="E38" s="529"/>
      <c r="F38" s="529"/>
      <c r="G38" s="576"/>
    </row>
    <row r="39" spans="1:7">
      <c r="A39" s="554"/>
      <c r="B39" s="529"/>
      <c r="C39" s="529"/>
      <c r="D39" s="529"/>
      <c r="E39" s="529"/>
      <c r="F39" s="529"/>
      <c r="G39" s="576"/>
    </row>
    <row r="40" spans="1:7">
      <c r="A40" s="554"/>
      <c r="B40" s="529"/>
      <c r="C40" s="529"/>
      <c r="D40" s="529"/>
      <c r="E40" s="529"/>
      <c r="F40" s="529"/>
      <c r="G40" s="576"/>
    </row>
    <row r="41" spans="1:7">
      <c r="A41" s="554"/>
      <c r="B41" s="529"/>
      <c r="C41" s="529"/>
      <c r="D41" s="529"/>
      <c r="E41" s="529"/>
      <c r="F41" s="529"/>
      <c r="G41" s="576"/>
    </row>
    <row r="42" spans="1:7">
      <c r="A42" s="554"/>
      <c r="B42" s="529"/>
      <c r="C42" s="529"/>
      <c r="D42" s="529"/>
      <c r="E42" s="529"/>
      <c r="F42" s="529"/>
      <c r="G42" s="576"/>
    </row>
    <row r="43" spans="1:7">
      <c r="A43" s="555"/>
      <c r="B43" s="562"/>
      <c r="C43" s="562"/>
      <c r="D43" s="562"/>
      <c r="E43" s="562"/>
      <c r="F43" s="562"/>
      <c r="G43" s="577"/>
    </row>
    <row r="44" spans="1:7" ht="14.25">
      <c r="A44" s="497"/>
    </row>
    <row r="45" spans="1:7">
      <c r="A45" s="551"/>
      <c r="B45" s="559"/>
      <c r="C45" s="559"/>
      <c r="D45" s="559"/>
      <c r="E45" s="559"/>
      <c r="F45" s="559"/>
      <c r="G45" s="567"/>
    </row>
    <row r="46" spans="1:7" ht="63.75" customHeight="1">
      <c r="A46" s="554" t="s">
        <v>220</v>
      </c>
      <c r="B46" s="529"/>
      <c r="C46" s="529"/>
      <c r="D46" s="529"/>
      <c r="E46" s="529"/>
      <c r="F46" s="529"/>
      <c r="G46" s="576"/>
    </row>
    <row r="47" spans="1:7">
      <c r="A47" s="554"/>
      <c r="B47" s="529"/>
      <c r="C47" s="529"/>
      <c r="D47" s="529"/>
      <c r="E47" s="529"/>
      <c r="F47" s="529"/>
      <c r="G47" s="576"/>
    </row>
    <row r="48" spans="1:7">
      <c r="A48" s="554"/>
      <c r="B48" s="529"/>
      <c r="C48" s="529"/>
      <c r="D48" s="529"/>
      <c r="E48" s="529"/>
      <c r="F48" s="529"/>
      <c r="G48" s="576"/>
    </row>
    <row r="49" spans="1:7">
      <c r="A49" s="554"/>
      <c r="B49" s="529"/>
      <c r="C49" s="529"/>
      <c r="D49" s="529"/>
      <c r="E49" s="529"/>
      <c r="F49" s="529"/>
      <c r="G49" s="576"/>
    </row>
    <row r="50" spans="1:7">
      <c r="A50" s="555"/>
      <c r="B50" s="562"/>
      <c r="C50" s="562"/>
      <c r="D50" s="562"/>
      <c r="E50" s="562"/>
      <c r="F50" s="562"/>
      <c r="G50" s="577"/>
    </row>
    <row r="51" spans="1:7" ht="14.25">
      <c r="A51" s="497"/>
    </row>
    <row r="52" spans="1:7">
      <c r="A52" s="551"/>
      <c r="B52" s="559"/>
      <c r="C52" s="559"/>
      <c r="D52" s="559"/>
      <c r="E52" s="559"/>
      <c r="F52" s="559"/>
      <c r="G52" s="567"/>
    </row>
    <row r="53" spans="1:7" ht="25.5" customHeight="1">
      <c r="A53" s="554" t="s">
        <v>103</v>
      </c>
      <c r="B53" s="529"/>
      <c r="C53" s="529"/>
      <c r="D53" s="529"/>
      <c r="E53" s="529"/>
      <c r="F53" s="529"/>
      <c r="G53" s="576"/>
    </row>
    <row r="54" spans="1:7">
      <c r="A54" s="554"/>
      <c r="B54" s="529"/>
      <c r="C54" s="529"/>
      <c r="D54" s="529"/>
      <c r="E54" s="529"/>
      <c r="F54" s="529"/>
      <c r="G54" s="576"/>
    </row>
    <row r="55" spans="1:7">
      <c r="A55" s="554"/>
      <c r="B55" s="529"/>
      <c r="C55" s="529"/>
      <c r="D55" s="529"/>
      <c r="E55" s="529"/>
      <c r="F55" s="529"/>
      <c r="G55" s="576"/>
    </row>
    <row r="56" spans="1:7">
      <c r="A56" s="554"/>
      <c r="B56" s="529"/>
      <c r="C56" s="529"/>
      <c r="D56" s="529"/>
      <c r="E56" s="529"/>
      <c r="F56" s="529"/>
      <c r="G56" s="576"/>
    </row>
    <row r="57" spans="1:7">
      <c r="A57" s="555"/>
      <c r="B57" s="562"/>
      <c r="C57" s="562"/>
      <c r="D57" s="562"/>
      <c r="E57" s="562"/>
      <c r="F57" s="562"/>
      <c r="G57" s="577"/>
    </row>
  </sheetData>
  <mergeCells count="17">
    <mergeCell ref="A6:G6"/>
    <mergeCell ref="A7:G7"/>
    <mergeCell ref="C8:D8"/>
    <mergeCell ref="E8:G8"/>
    <mergeCell ref="C9:D9"/>
    <mergeCell ref="A24:G24"/>
    <mergeCell ref="A33:G33"/>
    <mergeCell ref="A45:G45"/>
    <mergeCell ref="A52:G52"/>
    <mergeCell ref="B2:B4"/>
    <mergeCell ref="D2:G4"/>
    <mergeCell ref="A46:G50"/>
    <mergeCell ref="A53:G57"/>
    <mergeCell ref="A10:D21"/>
    <mergeCell ref="E10:G21"/>
    <mergeCell ref="A25:G31"/>
    <mergeCell ref="A34:G43"/>
  </mergeCells>
  <phoneticPr fontId="5"/>
  <pageMargins left="0.70866141732283472" right="0.70866141732283472" top="0.74803149606299213" bottom="0.74803149606299213" header="0.31496062992125984" footer="0.31496062992125984"/>
  <pageSetup paperSize="9" scale="66" fitToWidth="1" fitToHeight="1" orientation="portrait" usePrinterDefaults="1" blackAndWhite="1"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sheetPr codeName="gumma_Y6_3">
    <pageSetUpPr fitToPage="1"/>
  </sheetPr>
  <dimension ref="A1:N35"/>
  <sheetViews>
    <sheetView showZeros="0" tabSelected="1" view="pageBreakPreview" zoomScaleSheetLayoutView="100" workbookViewId="0">
      <selection activeCell="D3" sqref="D3:E3"/>
    </sheetView>
  </sheetViews>
  <sheetFormatPr defaultColWidth="10" defaultRowHeight="13.5"/>
  <cols>
    <col min="1" max="1" width="12.8984375" style="495" customWidth="1"/>
    <col min="2" max="2" width="10" style="495"/>
    <col min="3" max="3" width="5.5" style="495" bestFit="1" customWidth="1"/>
    <col min="4" max="4" width="11" style="495" customWidth="1"/>
    <col min="5" max="5" width="3.3984375" style="495" customWidth="1"/>
    <col min="6" max="6" width="7.3984375" style="495" customWidth="1"/>
    <col min="7" max="7" width="20.19921875" style="495" customWidth="1"/>
    <col min="8" max="8" width="12.8984375" style="495" customWidth="1"/>
    <col min="9" max="9" width="10" style="495"/>
    <col min="10" max="10" width="5.5" style="495" customWidth="1"/>
    <col min="11" max="11" width="11" style="495" customWidth="1"/>
    <col min="12" max="12" width="10" style="495"/>
    <col min="13" max="13" width="20.19921875" style="495" customWidth="1"/>
    <col min="14" max="14" width="19.8984375" style="495" customWidth="1"/>
    <col min="15" max="16384" width="10" style="495"/>
  </cols>
  <sheetData>
    <row r="1" spans="1:14" ht="16.5" customHeight="1">
      <c r="A1" s="579" t="s">
        <v>836</v>
      </c>
      <c r="B1" s="592"/>
    </row>
    <row r="2" spans="1:14" ht="16.5" customHeight="1">
      <c r="A2" s="580"/>
      <c r="B2" s="593"/>
      <c r="C2" s="604"/>
      <c r="D2" s="607"/>
      <c r="E2" s="613"/>
      <c r="F2" s="621"/>
      <c r="G2" s="629"/>
      <c r="H2" s="629"/>
      <c r="I2" s="629"/>
      <c r="J2" s="629"/>
      <c r="K2" s="629"/>
      <c r="L2" s="629"/>
      <c r="M2" s="629"/>
      <c r="N2" s="641"/>
    </row>
    <row r="3" spans="1:14" ht="16.5" customHeight="1">
      <c r="A3" s="581" t="s">
        <v>457</v>
      </c>
      <c r="B3" s="594"/>
      <c r="C3" s="605"/>
      <c r="D3" s="608" t="s">
        <v>303</v>
      </c>
      <c r="E3" s="614"/>
      <c r="F3" s="622"/>
      <c r="G3" s="630"/>
      <c r="H3" s="630"/>
      <c r="I3" s="630"/>
      <c r="J3" s="630"/>
      <c r="K3" s="630"/>
      <c r="L3" s="630"/>
      <c r="M3" s="630"/>
      <c r="N3" s="642"/>
    </row>
    <row r="4" spans="1:14" ht="16.5" customHeight="1">
      <c r="A4" s="582"/>
      <c r="B4" s="595"/>
      <c r="C4" s="606"/>
      <c r="D4" s="609"/>
      <c r="E4" s="615"/>
      <c r="F4" s="623"/>
      <c r="G4" s="631"/>
      <c r="H4" s="631"/>
      <c r="I4" s="631"/>
      <c r="J4" s="631"/>
      <c r="K4" s="631"/>
      <c r="L4" s="631"/>
      <c r="M4" s="631"/>
      <c r="N4" s="643"/>
    </row>
    <row r="5" spans="1:14" ht="16.5" customHeight="1">
      <c r="A5" s="583" t="s">
        <v>147</v>
      </c>
      <c r="B5" s="583"/>
      <c r="C5" s="583"/>
      <c r="D5" s="583"/>
      <c r="E5" s="583"/>
      <c r="F5" s="583"/>
      <c r="G5" s="583"/>
    </row>
    <row r="6" spans="1:14" ht="16.5" customHeight="1">
      <c r="A6" s="584"/>
      <c r="B6" s="596"/>
      <c r="C6" s="596"/>
      <c r="D6" s="596"/>
      <c r="E6" s="596"/>
      <c r="F6" s="596"/>
      <c r="G6" s="596"/>
      <c r="H6" s="584"/>
      <c r="I6" s="596"/>
      <c r="J6" s="596"/>
      <c r="K6" s="596"/>
      <c r="L6" s="596"/>
      <c r="M6" s="638"/>
      <c r="N6" s="580"/>
    </row>
    <row r="7" spans="1:14" ht="16.5" customHeight="1">
      <c r="A7" s="585" t="s">
        <v>459</v>
      </c>
      <c r="B7" s="597"/>
      <c r="C7" s="597"/>
      <c r="D7" s="597"/>
      <c r="E7" s="597"/>
      <c r="F7" s="597"/>
      <c r="G7" s="632" t="s">
        <v>173</v>
      </c>
      <c r="H7" s="585" t="s">
        <v>387</v>
      </c>
      <c r="I7" s="597"/>
      <c r="J7" s="597"/>
      <c r="K7" s="597"/>
      <c r="L7" s="597"/>
      <c r="M7" s="639" t="s">
        <v>173</v>
      </c>
      <c r="N7" s="644"/>
    </row>
    <row r="8" spans="1:14" ht="16.5" customHeight="1">
      <c r="A8" s="586"/>
      <c r="B8" s="598"/>
      <c r="C8" s="598"/>
      <c r="D8" s="598"/>
      <c r="E8" s="598"/>
      <c r="F8" s="598"/>
      <c r="G8" s="598"/>
      <c r="H8" s="586"/>
      <c r="I8" s="598"/>
      <c r="J8" s="598"/>
      <c r="K8" s="598"/>
      <c r="L8" s="598"/>
      <c r="M8" s="640"/>
      <c r="N8" s="581" t="s">
        <v>256</v>
      </c>
    </row>
    <row r="9" spans="1:14" ht="16.5" customHeight="1">
      <c r="A9" s="587"/>
      <c r="B9" s="599"/>
      <c r="C9" s="599"/>
      <c r="D9" s="599"/>
      <c r="E9" s="616"/>
      <c r="F9" s="624"/>
      <c r="G9" s="633"/>
      <c r="H9" s="587"/>
      <c r="I9" s="599"/>
      <c r="J9" s="599"/>
      <c r="K9" s="599"/>
      <c r="L9" s="599"/>
      <c r="M9" s="633"/>
      <c r="N9" s="644"/>
    </row>
    <row r="10" spans="1:14" s="578" customFormat="1" ht="16.5" customHeight="1">
      <c r="A10" s="588" t="s">
        <v>464</v>
      </c>
      <c r="B10" s="600" t="s">
        <v>468</v>
      </c>
      <c r="C10" s="600" t="s">
        <v>411</v>
      </c>
      <c r="D10" s="600" t="s">
        <v>469</v>
      </c>
      <c r="E10" s="617" t="s">
        <v>7</v>
      </c>
      <c r="F10" s="625"/>
      <c r="G10" s="634" t="s">
        <v>398</v>
      </c>
      <c r="H10" s="588" t="s">
        <v>439</v>
      </c>
      <c r="I10" s="600" t="s">
        <v>468</v>
      </c>
      <c r="J10" s="600" t="s">
        <v>411</v>
      </c>
      <c r="K10" s="600" t="s">
        <v>469</v>
      </c>
      <c r="L10" s="600" t="s">
        <v>7</v>
      </c>
      <c r="M10" s="634" t="s">
        <v>398</v>
      </c>
      <c r="N10" s="645"/>
    </row>
    <row r="11" spans="1:14" ht="16.5" customHeight="1">
      <c r="A11" s="589"/>
      <c r="B11" s="601"/>
      <c r="C11" s="601"/>
      <c r="D11" s="610"/>
      <c r="E11" s="618"/>
      <c r="F11" s="626"/>
      <c r="G11" s="635"/>
      <c r="H11" s="589"/>
      <c r="I11" s="601"/>
      <c r="J11" s="601"/>
      <c r="K11" s="601"/>
      <c r="L11" s="601"/>
      <c r="M11" s="635"/>
      <c r="N11" s="646"/>
    </row>
    <row r="12" spans="1:14" ht="16.5" customHeight="1">
      <c r="A12" s="590"/>
      <c r="B12" s="602"/>
      <c r="C12" s="602"/>
      <c r="D12" s="611"/>
      <c r="E12" s="619"/>
      <c r="F12" s="627"/>
      <c r="G12" s="636"/>
      <c r="H12" s="590"/>
      <c r="I12" s="602"/>
      <c r="J12" s="602"/>
      <c r="K12" s="602"/>
      <c r="L12" s="602"/>
      <c r="M12" s="636"/>
      <c r="N12" s="647"/>
    </row>
    <row r="13" spans="1:14" ht="16.5" customHeight="1">
      <c r="A13" s="590"/>
      <c r="B13" s="602"/>
      <c r="C13" s="602"/>
      <c r="D13" s="611"/>
      <c r="E13" s="619"/>
      <c r="F13" s="627"/>
      <c r="G13" s="636"/>
      <c r="H13" s="590"/>
      <c r="I13" s="602"/>
      <c r="J13" s="602"/>
      <c r="K13" s="602"/>
      <c r="L13" s="602"/>
      <c r="M13" s="636"/>
      <c r="N13" s="647"/>
    </row>
    <row r="14" spans="1:14" ht="16.5" customHeight="1">
      <c r="A14" s="590"/>
      <c r="B14" s="602"/>
      <c r="C14" s="602"/>
      <c r="D14" s="611"/>
      <c r="E14" s="619"/>
      <c r="F14" s="627"/>
      <c r="G14" s="636"/>
      <c r="H14" s="590"/>
      <c r="I14" s="602"/>
      <c r="J14" s="602"/>
      <c r="K14" s="602"/>
      <c r="L14" s="602"/>
      <c r="M14" s="636"/>
      <c r="N14" s="647"/>
    </row>
    <row r="15" spans="1:14" ht="16.5" customHeight="1">
      <c r="A15" s="590"/>
      <c r="B15" s="602"/>
      <c r="C15" s="602"/>
      <c r="D15" s="611"/>
      <c r="E15" s="619"/>
      <c r="F15" s="627"/>
      <c r="G15" s="636"/>
      <c r="H15" s="590"/>
      <c r="I15" s="602"/>
      <c r="J15" s="602"/>
      <c r="K15" s="602"/>
      <c r="L15" s="602"/>
      <c r="M15" s="636"/>
      <c r="N15" s="647"/>
    </row>
    <row r="16" spans="1:14" ht="16.5" customHeight="1">
      <c r="A16" s="590"/>
      <c r="B16" s="602"/>
      <c r="C16" s="602"/>
      <c r="D16" s="611"/>
      <c r="E16" s="619"/>
      <c r="F16" s="627"/>
      <c r="G16" s="636"/>
      <c r="H16" s="590"/>
      <c r="I16" s="602"/>
      <c r="J16" s="602"/>
      <c r="K16" s="602"/>
      <c r="L16" s="602"/>
      <c r="M16" s="636"/>
      <c r="N16" s="647"/>
    </row>
    <row r="17" spans="1:14" ht="16.5" customHeight="1">
      <c r="A17" s="590"/>
      <c r="B17" s="602"/>
      <c r="C17" s="602"/>
      <c r="D17" s="611"/>
      <c r="E17" s="619"/>
      <c r="F17" s="627"/>
      <c r="G17" s="636"/>
      <c r="H17" s="590"/>
      <c r="I17" s="602"/>
      <c r="J17" s="602"/>
      <c r="K17" s="602"/>
      <c r="L17" s="602"/>
      <c r="M17" s="636"/>
      <c r="N17" s="647"/>
    </row>
    <row r="18" spans="1:14" ht="16.5" customHeight="1">
      <c r="A18" s="590"/>
      <c r="B18" s="602"/>
      <c r="C18" s="602"/>
      <c r="D18" s="611"/>
      <c r="E18" s="619"/>
      <c r="F18" s="627"/>
      <c r="G18" s="636"/>
      <c r="H18" s="590"/>
      <c r="I18" s="602"/>
      <c r="J18" s="602"/>
      <c r="K18" s="602"/>
      <c r="L18" s="602"/>
      <c r="M18" s="636"/>
      <c r="N18" s="647"/>
    </row>
    <row r="19" spans="1:14" ht="16.5" customHeight="1">
      <c r="A19" s="590"/>
      <c r="B19" s="602"/>
      <c r="C19" s="602"/>
      <c r="D19" s="611"/>
      <c r="E19" s="619"/>
      <c r="F19" s="627"/>
      <c r="G19" s="636"/>
      <c r="H19" s="590"/>
      <c r="I19" s="602"/>
      <c r="J19" s="602"/>
      <c r="K19" s="602"/>
      <c r="L19" s="602"/>
      <c r="M19" s="636"/>
      <c r="N19" s="647"/>
    </row>
    <row r="20" spans="1:14" ht="16.5" customHeight="1">
      <c r="A20" s="590"/>
      <c r="B20" s="602"/>
      <c r="C20" s="602"/>
      <c r="D20" s="611"/>
      <c r="E20" s="619"/>
      <c r="F20" s="627"/>
      <c r="G20" s="636"/>
      <c r="H20" s="590"/>
      <c r="I20" s="602"/>
      <c r="J20" s="602"/>
      <c r="K20" s="602"/>
      <c r="L20" s="602"/>
      <c r="M20" s="636"/>
      <c r="N20" s="647"/>
    </row>
    <row r="21" spans="1:14" ht="16.5" customHeight="1">
      <c r="A21" s="590"/>
      <c r="B21" s="602"/>
      <c r="C21" s="602"/>
      <c r="D21" s="611"/>
      <c r="E21" s="619"/>
      <c r="F21" s="627"/>
      <c r="G21" s="636"/>
      <c r="H21" s="590"/>
      <c r="I21" s="602"/>
      <c r="J21" s="602"/>
      <c r="K21" s="602"/>
      <c r="L21" s="602"/>
      <c r="M21" s="636"/>
      <c r="N21" s="647"/>
    </row>
    <row r="22" spans="1:14" ht="16.5" customHeight="1">
      <c r="A22" s="590"/>
      <c r="B22" s="602"/>
      <c r="C22" s="602"/>
      <c r="D22" s="611"/>
      <c r="E22" s="619"/>
      <c r="F22" s="627"/>
      <c r="G22" s="636"/>
      <c r="H22" s="590"/>
      <c r="I22" s="602"/>
      <c r="J22" s="602"/>
      <c r="K22" s="602"/>
      <c r="L22" s="602"/>
      <c r="M22" s="636"/>
      <c r="N22" s="647"/>
    </row>
    <row r="23" spans="1:14" ht="16.5" customHeight="1">
      <c r="A23" s="590"/>
      <c r="B23" s="602"/>
      <c r="C23" s="602"/>
      <c r="D23" s="611"/>
      <c r="E23" s="619"/>
      <c r="F23" s="627"/>
      <c r="G23" s="636"/>
      <c r="H23" s="590"/>
      <c r="I23" s="602"/>
      <c r="J23" s="602"/>
      <c r="K23" s="602"/>
      <c r="L23" s="602"/>
      <c r="M23" s="636"/>
      <c r="N23" s="647"/>
    </row>
    <row r="24" spans="1:14" ht="16.5" customHeight="1">
      <c r="A24" s="590"/>
      <c r="B24" s="602"/>
      <c r="C24" s="602"/>
      <c r="D24" s="611"/>
      <c r="E24" s="619"/>
      <c r="F24" s="627"/>
      <c r="G24" s="636"/>
      <c r="H24" s="590"/>
      <c r="I24" s="602"/>
      <c r="J24" s="602"/>
      <c r="K24" s="602"/>
      <c r="L24" s="602"/>
      <c r="M24" s="636"/>
      <c r="N24" s="647"/>
    </row>
    <row r="25" spans="1:14" ht="16.5" customHeight="1">
      <c r="A25" s="590"/>
      <c r="B25" s="602"/>
      <c r="C25" s="602"/>
      <c r="D25" s="611"/>
      <c r="E25" s="619"/>
      <c r="F25" s="627"/>
      <c r="G25" s="636"/>
      <c r="H25" s="590"/>
      <c r="I25" s="602"/>
      <c r="J25" s="602"/>
      <c r="K25" s="602"/>
      <c r="L25" s="602"/>
      <c r="M25" s="636"/>
      <c r="N25" s="647"/>
    </row>
    <row r="26" spans="1:14" ht="16.5" customHeight="1">
      <c r="A26" s="590"/>
      <c r="B26" s="602"/>
      <c r="C26" s="602"/>
      <c r="D26" s="611"/>
      <c r="E26" s="619"/>
      <c r="F26" s="627"/>
      <c r="G26" s="636"/>
      <c r="H26" s="590"/>
      <c r="I26" s="602"/>
      <c r="J26" s="602"/>
      <c r="K26" s="602"/>
      <c r="L26" s="602"/>
      <c r="M26" s="636"/>
      <c r="N26" s="647"/>
    </row>
    <row r="27" spans="1:14" ht="16.5" customHeight="1">
      <c r="A27" s="590"/>
      <c r="B27" s="602"/>
      <c r="C27" s="602"/>
      <c r="D27" s="611"/>
      <c r="E27" s="619"/>
      <c r="F27" s="627"/>
      <c r="G27" s="636"/>
      <c r="H27" s="590"/>
      <c r="I27" s="602"/>
      <c r="J27" s="602"/>
      <c r="K27" s="602"/>
      <c r="L27" s="602"/>
      <c r="M27" s="636"/>
      <c r="N27" s="647"/>
    </row>
    <row r="28" spans="1:14" ht="16.5" customHeight="1">
      <c r="A28" s="590"/>
      <c r="B28" s="602"/>
      <c r="C28" s="602"/>
      <c r="D28" s="611"/>
      <c r="E28" s="619"/>
      <c r="F28" s="627"/>
      <c r="G28" s="636"/>
      <c r="H28" s="590"/>
      <c r="I28" s="602"/>
      <c r="J28" s="602"/>
      <c r="K28" s="602"/>
      <c r="L28" s="602"/>
      <c r="M28" s="636"/>
      <c r="N28" s="647"/>
    </row>
    <row r="29" spans="1:14" ht="16.5" customHeight="1">
      <c r="A29" s="590"/>
      <c r="B29" s="602"/>
      <c r="C29" s="602"/>
      <c r="D29" s="611"/>
      <c r="E29" s="619"/>
      <c r="F29" s="627"/>
      <c r="G29" s="636"/>
      <c r="H29" s="590"/>
      <c r="I29" s="602"/>
      <c r="J29" s="602"/>
      <c r="K29" s="602"/>
      <c r="L29" s="602"/>
      <c r="M29" s="636"/>
      <c r="N29" s="647"/>
    </row>
    <row r="30" spans="1:14" ht="16.5" customHeight="1">
      <c r="A30" s="590"/>
      <c r="B30" s="602"/>
      <c r="C30" s="602"/>
      <c r="D30" s="611"/>
      <c r="E30" s="619"/>
      <c r="F30" s="627"/>
      <c r="G30" s="636"/>
      <c r="H30" s="590"/>
      <c r="I30" s="602"/>
      <c r="J30" s="602"/>
      <c r="K30" s="602"/>
      <c r="L30" s="602"/>
      <c r="M30" s="636"/>
      <c r="N30" s="647"/>
    </row>
    <row r="31" spans="1:14" ht="16.5" customHeight="1">
      <c r="A31" s="590"/>
      <c r="B31" s="602"/>
      <c r="C31" s="602"/>
      <c r="D31" s="611"/>
      <c r="E31" s="619"/>
      <c r="F31" s="627"/>
      <c r="G31" s="636"/>
      <c r="H31" s="590"/>
      <c r="I31" s="602"/>
      <c r="J31" s="602"/>
      <c r="K31" s="602"/>
      <c r="L31" s="602"/>
      <c r="M31" s="636"/>
      <c r="N31" s="647"/>
    </row>
    <row r="32" spans="1:14" ht="16.5" customHeight="1">
      <c r="A32" s="590"/>
      <c r="B32" s="602"/>
      <c r="C32" s="602"/>
      <c r="D32" s="611"/>
      <c r="E32" s="619"/>
      <c r="F32" s="627"/>
      <c r="G32" s="636"/>
      <c r="H32" s="590"/>
      <c r="I32" s="602"/>
      <c r="J32" s="602"/>
      <c r="K32" s="602"/>
      <c r="L32" s="602"/>
      <c r="M32" s="636"/>
      <c r="N32" s="647"/>
    </row>
    <row r="33" spans="1:14" ht="16.5" customHeight="1">
      <c r="A33" s="590"/>
      <c r="B33" s="602"/>
      <c r="C33" s="602"/>
      <c r="D33" s="611"/>
      <c r="E33" s="619"/>
      <c r="F33" s="627"/>
      <c r="G33" s="636"/>
      <c r="H33" s="590"/>
      <c r="I33" s="602"/>
      <c r="J33" s="602"/>
      <c r="K33" s="602"/>
      <c r="L33" s="602"/>
      <c r="M33" s="636"/>
      <c r="N33" s="647"/>
    </row>
    <row r="34" spans="1:14" ht="16.5" customHeight="1">
      <c r="A34" s="590"/>
      <c r="B34" s="602"/>
      <c r="C34" s="602"/>
      <c r="D34" s="611"/>
      <c r="E34" s="619"/>
      <c r="F34" s="627"/>
      <c r="G34" s="636"/>
      <c r="H34" s="590"/>
      <c r="I34" s="602"/>
      <c r="J34" s="602"/>
      <c r="K34" s="602"/>
      <c r="L34" s="602"/>
      <c r="M34" s="636"/>
      <c r="N34" s="647"/>
    </row>
    <row r="35" spans="1:14" ht="16.5" customHeight="1">
      <c r="A35" s="591"/>
      <c r="B35" s="603"/>
      <c r="C35" s="603"/>
      <c r="D35" s="612"/>
      <c r="E35" s="620"/>
      <c r="F35" s="628"/>
      <c r="G35" s="637"/>
      <c r="H35" s="591"/>
      <c r="I35" s="603"/>
      <c r="J35" s="603"/>
      <c r="K35" s="603"/>
      <c r="L35" s="603"/>
      <c r="M35" s="637"/>
      <c r="N35" s="648"/>
    </row>
  </sheetData>
  <mergeCells count="170">
    <mergeCell ref="D2:E2"/>
    <mergeCell ref="D3:E3"/>
    <mergeCell ref="D4:E4"/>
    <mergeCell ref="A5:G5"/>
    <mergeCell ref="A6:G6"/>
    <mergeCell ref="H6:M6"/>
    <mergeCell ref="A7:F7"/>
    <mergeCell ref="H7:L7"/>
    <mergeCell ref="A8:G8"/>
    <mergeCell ref="H8:M8"/>
    <mergeCell ref="E9:F9"/>
    <mergeCell ref="E10:F10"/>
    <mergeCell ref="B2:C4"/>
    <mergeCell ref="F2:N4"/>
    <mergeCell ref="A11:A12"/>
    <mergeCell ref="B11:B12"/>
    <mergeCell ref="C11:C12"/>
    <mergeCell ref="D11:D12"/>
    <mergeCell ref="E11:F12"/>
    <mergeCell ref="G11:G12"/>
    <mergeCell ref="H11:H12"/>
    <mergeCell ref="I11:I12"/>
    <mergeCell ref="J11:J12"/>
    <mergeCell ref="K11:K12"/>
    <mergeCell ref="L11:L12"/>
    <mergeCell ref="M11:M12"/>
    <mergeCell ref="N11:N12"/>
    <mergeCell ref="A13:A14"/>
    <mergeCell ref="B13:B14"/>
    <mergeCell ref="C13:C14"/>
    <mergeCell ref="D13:D14"/>
    <mergeCell ref="E13:F14"/>
    <mergeCell ref="G13:G14"/>
    <mergeCell ref="H13:H14"/>
    <mergeCell ref="I13:I14"/>
    <mergeCell ref="J13:J14"/>
    <mergeCell ref="K13:K14"/>
    <mergeCell ref="L13:L14"/>
    <mergeCell ref="M13:M14"/>
    <mergeCell ref="N13:N14"/>
    <mergeCell ref="A15:A16"/>
    <mergeCell ref="B15:B16"/>
    <mergeCell ref="C15:C16"/>
    <mergeCell ref="D15:D16"/>
    <mergeCell ref="E15:F16"/>
    <mergeCell ref="G15:G16"/>
    <mergeCell ref="H15:H16"/>
    <mergeCell ref="I15:I16"/>
    <mergeCell ref="J15:J16"/>
    <mergeCell ref="K15:K16"/>
    <mergeCell ref="L15:L16"/>
    <mergeCell ref="M15:M16"/>
    <mergeCell ref="N15:N16"/>
    <mergeCell ref="A17:A18"/>
    <mergeCell ref="B17:B18"/>
    <mergeCell ref="C17:C18"/>
    <mergeCell ref="D17:D18"/>
    <mergeCell ref="E17:F18"/>
    <mergeCell ref="G17:G18"/>
    <mergeCell ref="H17:H18"/>
    <mergeCell ref="I17:I18"/>
    <mergeCell ref="J17:J18"/>
    <mergeCell ref="K17:K18"/>
    <mergeCell ref="L17:L18"/>
    <mergeCell ref="M17:M18"/>
    <mergeCell ref="N17:N18"/>
    <mergeCell ref="A19:A20"/>
    <mergeCell ref="B19:B20"/>
    <mergeCell ref="C19:C20"/>
    <mergeCell ref="D19:D20"/>
    <mergeCell ref="E19:F20"/>
    <mergeCell ref="G19:G20"/>
    <mergeCell ref="H19:H20"/>
    <mergeCell ref="I19:I20"/>
    <mergeCell ref="J19:J20"/>
    <mergeCell ref="K19:K20"/>
    <mergeCell ref="L19:L20"/>
    <mergeCell ref="M19:M20"/>
    <mergeCell ref="N19:N20"/>
    <mergeCell ref="A21:A22"/>
    <mergeCell ref="B21:B22"/>
    <mergeCell ref="C21:C22"/>
    <mergeCell ref="D21:D22"/>
    <mergeCell ref="E21:F22"/>
    <mergeCell ref="G21:G22"/>
    <mergeCell ref="H21:H22"/>
    <mergeCell ref="I21:I22"/>
    <mergeCell ref="J21:J22"/>
    <mergeCell ref="K21:K22"/>
    <mergeCell ref="L21:L22"/>
    <mergeCell ref="M21:M22"/>
    <mergeCell ref="N21:N22"/>
    <mergeCell ref="A23:A24"/>
    <mergeCell ref="B23:B24"/>
    <mergeCell ref="C23:C24"/>
    <mergeCell ref="D23:D24"/>
    <mergeCell ref="E23:F24"/>
    <mergeCell ref="G23:G24"/>
    <mergeCell ref="H23:H24"/>
    <mergeCell ref="I23:I24"/>
    <mergeCell ref="J23:J24"/>
    <mergeCell ref="K23:K24"/>
    <mergeCell ref="L23:L24"/>
    <mergeCell ref="M23:M24"/>
    <mergeCell ref="N23:N24"/>
    <mergeCell ref="A25:A26"/>
    <mergeCell ref="B25:B26"/>
    <mergeCell ref="C25:C26"/>
    <mergeCell ref="D25:D26"/>
    <mergeCell ref="E25:F26"/>
    <mergeCell ref="G25:G26"/>
    <mergeCell ref="H25:H26"/>
    <mergeCell ref="I25:I26"/>
    <mergeCell ref="J25:J26"/>
    <mergeCell ref="K25:K26"/>
    <mergeCell ref="L25:L26"/>
    <mergeCell ref="M25:M26"/>
    <mergeCell ref="N25:N26"/>
    <mergeCell ref="A27:A28"/>
    <mergeCell ref="B27:B28"/>
    <mergeCell ref="C27:C28"/>
    <mergeCell ref="D27:D28"/>
    <mergeCell ref="E27:F28"/>
    <mergeCell ref="G27:G28"/>
    <mergeCell ref="H27:H28"/>
    <mergeCell ref="I27:I28"/>
    <mergeCell ref="J27:J28"/>
    <mergeCell ref="K27:K28"/>
    <mergeCell ref="L27:L28"/>
    <mergeCell ref="M27:M28"/>
    <mergeCell ref="N27:N28"/>
    <mergeCell ref="A29:A30"/>
    <mergeCell ref="B29:B30"/>
    <mergeCell ref="C29:C30"/>
    <mergeCell ref="D29:D30"/>
    <mergeCell ref="E29:F30"/>
    <mergeCell ref="G29:G30"/>
    <mergeCell ref="H29:H30"/>
    <mergeCell ref="I29:I30"/>
    <mergeCell ref="J29:J30"/>
    <mergeCell ref="K29:K30"/>
    <mergeCell ref="L29:L30"/>
    <mergeCell ref="M29:M30"/>
    <mergeCell ref="N29:N30"/>
    <mergeCell ref="A31:A32"/>
    <mergeCell ref="B31:B32"/>
    <mergeCell ref="C31:C32"/>
    <mergeCell ref="D31:D32"/>
    <mergeCell ref="E31:F32"/>
    <mergeCell ref="G31:G32"/>
    <mergeCell ref="H31:H32"/>
    <mergeCell ref="I31:I32"/>
    <mergeCell ref="J31:J32"/>
    <mergeCell ref="K31:K32"/>
    <mergeCell ref="L31:L32"/>
    <mergeCell ref="M31:M32"/>
    <mergeCell ref="N31:N32"/>
    <mergeCell ref="A33:A35"/>
    <mergeCell ref="B33:B35"/>
    <mergeCell ref="C33:C35"/>
    <mergeCell ref="D33:D35"/>
    <mergeCell ref="E33:F35"/>
    <mergeCell ref="G33:G35"/>
    <mergeCell ref="H33:H35"/>
    <mergeCell ref="I33:I35"/>
    <mergeCell ref="J33:J35"/>
    <mergeCell ref="K33:K35"/>
    <mergeCell ref="L33:L35"/>
    <mergeCell ref="M33:M35"/>
    <mergeCell ref="N33:N35"/>
  </mergeCells>
  <phoneticPr fontId="5"/>
  <pageMargins left="0.70866141732283472" right="0.70866141732283472" top="0.74803149606299213" bottom="0.74803149606299213" header="0.31496062992125984" footer="0.31496062992125984"/>
  <pageSetup paperSize="9" scale="75" fitToWidth="1" fitToHeight="1" orientation="landscape" usePrinterDefaults="1" blackAndWhite="1"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sheetPr codeName="gumma_Y6_4"/>
  <dimension ref="A1:D39"/>
  <sheetViews>
    <sheetView showZeros="0" tabSelected="1" view="pageBreakPreview" zoomScaleSheetLayoutView="100" workbookViewId="0">
      <selection activeCell="D2" sqref="D2:D4"/>
    </sheetView>
  </sheetViews>
  <sheetFormatPr defaultColWidth="10" defaultRowHeight="13.5"/>
  <cols>
    <col min="1" max="1" width="11.3984375" style="495" customWidth="1"/>
    <col min="2" max="2" width="20.5" style="495" customWidth="1"/>
    <col min="3" max="3" width="11.3984375" style="495" customWidth="1"/>
    <col min="4" max="4" width="55.59765625" style="495" customWidth="1"/>
    <col min="5" max="16384" width="10" style="495"/>
  </cols>
  <sheetData>
    <row r="1" spans="1:4" ht="14.25">
      <c r="A1" s="497" t="s">
        <v>837</v>
      </c>
    </row>
    <row r="2" spans="1:4">
      <c r="A2" s="649"/>
      <c r="B2" s="656"/>
      <c r="C2" s="649"/>
      <c r="D2" s="656"/>
    </row>
    <row r="3" spans="1:4">
      <c r="A3" s="650" t="s">
        <v>323</v>
      </c>
      <c r="B3" s="657"/>
      <c r="C3" s="650" t="s">
        <v>303</v>
      </c>
      <c r="D3" s="657"/>
    </row>
    <row r="4" spans="1:4" ht="14.25">
      <c r="A4" s="651"/>
      <c r="B4" s="658"/>
      <c r="C4" s="651"/>
      <c r="D4" s="658"/>
    </row>
    <row r="5" spans="1:4" ht="28.5" customHeight="1">
      <c r="A5" s="652"/>
    </row>
    <row r="6" spans="1:4">
      <c r="A6" s="653"/>
      <c r="B6" s="659"/>
      <c r="C6" s="659"/>
      <c r="D6" s="662"/>
    </row>
    <row r="7" spans="1:4">
      <c r="A7" s="654" t="s">
        <v>453</v>
      </c>
      <c r="B7" s="661"/>
      <c r="C7" s="661"/>
      <c r="D7" s="663"/>
    </row>
    <row r="8" spans="1:4">
      <c r="A8" s="654"/>
      <c r="B8" s="661"/>
      <c r="C8" s="661"/>
      <c r="D8" s="663"/>
    </row>
    <row r="9" spans="1:4">
      <c r="A9" s="654"/>
      <c r="B9" s="661"/>
      <c r="C9" s="661"/>
      <c r="D9" s="663"/>
    </row>
    <row r="10" spans="1:4">
      <c r="A10" s="654"/>
      <c r="B10" s="661"/>
      <c r="C10" s="661"/>
      <c r="D10" s="663"/>
    </row>
    <row r="11" spans="1:4">
      <c r="A11" s="654"/>
      <c r="B11" s="661"/>
      <c r="C11" s="661"/>
      <c r="D11" s="663"/>
    </row>
    <row r="12" spans="1:4">
      <c r="A12" s="654"/>
      <c r="B12" s="661"/>
      <c r="C12" s="661"/>
      <c r="D12" s="663"/>
    </row>
    <row r="13" spans="1:4">
      <c r="A13" s="654"/>
      <c r="B13" s="661"/>
      <c r="C13" s="661"/>
      <c r="D13" s="663"/>
    </row>
    <row r="14" spans="1:4">
      <c r="A14" s="654"/>
      <c r="B14" s="661"/>
      <c r="C14" s="661"/>
      <c r="D14" s="663"/>
    </row>
    <row r="15" spans="1:4">
      <c r="A15" s="654"/>
      <c r="B15" s="661"/>
      <c r="C15" s="661"/>
      <c r="D15" s="663"/>
    </row>
    <row r="16" spans="1:4">
      <c r="A16" s="654"/>
      <c r="B16" s="661"/>
      <c r="C16" s="661"/>
      <c r="D16" s="663"/>
    </row>
    <row r="17" spans="1:4">
      <c r="A17" s="654"/>
      <c r="B17" s="661"/>
      <c r="C17" s="661"/>
      <c r="D17" s="663"/>
    </row>
    <row r="18" spans="1:4">
      <c r="A18" s="654"/>
      <c r="B18" s="661"/>
      <c r="C18" s="661"/>
      <c r="D18" s="663"/>
    </row>
    <row r="19" spans="1:4">
      <c r="A19" s="654"/>
      <c r="B19" s="661"/>
      <c r="C19" s="661"/>
      <c r="D19" s="663"/>
    </row>
    <row r="20" spans="1:4">
      <c r="A20" s="654"/>
      <c r="B20" s="661"/>
      <c r="C20" s="661"/>
      <c r="D20" s="663"/>
    </row>
    <row r="21" spans="1:4">
      <c r="A21" s="654"/>
      <c r="B21" s="661"/>
      <c r="C21" s="661"/>
      <c r="D21" s="663"/>
    </row>
    <row r="22" spans="1:4">
      <c r="A22" s="655"/>
      <c r="B22" s="660"/>
      <c r="C22" s="660"/>
      <c r="D22" s="664"/>
    </row>
    <row r="23" spans="1:4" ht="28.5" customHeight="1">
      <c r="A23" s="652"/>
    </row>
    <row r="24" spans="1:4">
      <c r="A24" s="653"/>
      <c r="B24" s="659"/>
      <c r="C24" s="659"/>
      <c r="D24" s="662"/>
    </row>
    <row r="25" spans="1:4">
      <c r="A25" s="654" t="s">
        <v>456</v>
      </c>
      <c r="B25" s="661"/>
      <c r="C25" s="661"/>
      <c r="D25" s="663"/>
    </row>
    <row r="26" spans="1:4">
      <c r="A26" s="654"/>
      <c r="B26" s="661"/>
      <c r="C26" s="661"/>
      <c r="D26" s="663"/>
    </row>
    <row r="27" spans="1:4">
      <c r="A27" s="654"/>
      <c r="B27" s="661"/>
      <c r="C27" s="661"/>
      <c r="D27" s="663"/>
    </row>
    <row r="28" spans="1:4">
      <c r="A28" s="654"/>
      <c r="B28" s="661"/>
      <c r="C28" s="661"/>
      <c r="D28" s="663"/>
    </row>
    <row r="29" spans="1:4">
      <c r="A29" s="654"/>
      <c r="B29" s="661"/>
      <c r="C29" s="661"/>
      <c r="D29" s="663"/>
    </row>
    <row r="30" spans="1:4">
      <c r="A30" s="654"/>
      <c r="B30" s="661"/>
      <c r="C30" s="661"/>
      <c r="D30" s="663"/>
    </row>
    <row r="31" spans="1:4">
      <c r="A31" s="654"/>
      <c r="B31" s="661"/>
      <c r="C31" s="661"/>
      <c r="D31" s="663"/>
    </row>
    <row r="32" spans="1:4">
      <c r="A32" s="654"/>
      <c r="B32" s="661"/>
      <c r="C32" s="661"/>
      <c r="D32" s="663"/>
    </row>
    <row r="33" spans="1:4">
      <c r="A33" s="654"/>
      <c r="B33" s="661"/>
      <c r="C33" s="661"/>
      <c r="D33" s="663"/>
    </row>
    <row r="34" spans="1:4">
      <c r="A34" s="654"/>
      <c r="B34" s="661"/>
      <c r="C34" s="661"/>
      <c r="D34" s="663"/>
    </row>
    <row r="35" spans="1:4">
      <c r="A35" s="654"/>
      <c r="B35" s="661"/>
      <c r="C35" s="661"/>
      <c r="D35" s="663"/>
    </row>
    <row r="36" spans="1:4">
      <c r="A36" s="654"/>
      <c r="B36" s="661"/>
      <c r="C36" s="661"/>
      <c r="D36" s="663"/>
    </row>
    <row r="37" spans="1:4">
      <c r="A37" s="654"/>
      <c r="B37" s="661"/>
      <c r="C37" s="661"/>
      <c r="D37" s="663"/>
    </row>
    <row r="38" spans="1:4">
      <c r="A38" s="654"/>
      <c r="B38" s="661"/>
      <c r="C38" s="661"/>
      <c r="D38" s="663"/>
    </row>
    <row r="39" spans="1:4">
      <c r="A39" s="655"/>
      <c r="B39" s="660"/>
      <c r="C39" s="660"/>
      <c r="D39" s="664"/>
    </row>
  </sheetData>
  <mergeCells count="6">
    <mergeCell ref="A6:D6"/>
    <mergeCell ref="A24:D24"/>
    <mergeCell ref="B2:B4"/>
    <mergeCell ref="D2:D4"/>
    <mergeCell ref="A7:D22"/>
    <mergeCell ref="A25:D39"/>
  </mergeCells>
  <phoneticPr fontId="5"/>
  <pageMargins left="0.7" right="0.7" top="0.75" bottom="0.75" header="0.3" footer="0.3"/>
  <pageSetup paperSize="9" scale="81" fitToWidth="1" fitToHeight="1" orientation="portrait" usePrinterDefaults="1" blackAndWhite="1"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sheetPr codeName="gumma_Y9">
    <tabColor theme="0"/>
  </sheetPr>
  <dimension ref="A1:X52"/>
  <sheetViews>
    <sheetView showZeros="0" tabSelected="1" view="pageBreakPreview" zoomScaleSheetLayoutView="100" workbookViewId="0">
      <selection activeCell="A3" sqref="A3:D3"/>
    </sheetView>
  </sheetViews>
  <sheetFormatPr defaultRowHeight="13.5"/>
  <cols>
    <col min="1" max="163" width="4" style="84" customWidth="1"/>
    <col min="164" max="256" width="9" style="84" customWidth="1"/>
    <col min="257" max="419" width="4" style="84" customWidth="1"/>
    <col min="420" max="512" width="9" style="84" customWidth="1"/>
    <col min="513" max="675" width="4" style="84" customWidth="1"/>
    <col min="676" max="768" width="9" style="84" customWidth="1"/>
    <col min="769" max="931" width="4" style="84" customWidth="1"/>
    <col min="932" max="1024" width="9" style="84" customWidth="1"/>
    <col min="1025" max="1187" width="4" style="84" customWidth="1"/>
    <col min="1188" max="1280" width="9" style="84" customWidth="1"/>
    <col min="1281" max="1443" width="4" style="84" customWidth="1"/>
    <col min="1444" max="1536" width="9" style="84" customWidth="1"/>
    <col min="1537" max="1699" width="4" style="84" customWidth="1"/>
    <col min="1700" max="1792" width="9" style="84" customWidth="1"/>
    <col min="1793" max="1955" width="4" style="84" customWidth="1"/>
    <col min="1956" max="2048" width="9" style="84" customWidth="1"/>
    <col min="2049" max="2211" width="4" style="84" customWidth="1"/>
    <col min="2212" max="2304" width="9" style="84" customWidth="1"/>
    <col min="2305" max="2467" width="4" style="84" customWidth="1"/>
    <col min="2468" max="2560" width="9" style="84" customWidth="1"/>
    <col min="2561" max="2723" width="4" style="84" customWidth="1"/>
    <col min="2724" max="2816" width="9" style="84" customWidth="1"/>
    <col min="2817" max="2979" width="4" style="84" customWidth="1"/>
    <col min="2980" max="3072" width="9" style="84" customWidth="1"/>
    <col min="3073" max="3235" width="4" style="84" customWidth="1"/>
    <col min="3236" max="3328" width="9" style="84" customWidth="1"/>
    <col min="3329" max="3491" width="4" style="84" customWidth="1"/>
    <col min="3492" max="3584" width="9" style="84" customWidth="1"/>
    <col min="3585" max="3747" width="4" style="84" customWidth="1"/>
    <col min="3748" max="3840" width="9" style="84" customWidth="1"/>
    <col min="3841" max="4003" width="4" style="84" customWidth="1"/>
    <col min="4004" max="4096" width="9" style="84" customWidth="1"/>
    <col min="4097" max="4259" width="4" style="84" customWidth="1"/>
    <col min="4260" max="4352" width="9" style="84" customWidth="1"/>
    <col min="4353" max="4515" width="4" style="84" customWidth="1"/>
    <col min="4516" max="4608" width="9" style="84" customWidth="1"/>
    <col min="4609" max="4771" width="4" style="84" customWidth="1"/>
    <col min="4772" max="4864" width="9" style="84" customWidth="1"/>
    <col min="4865" max="5027" width="4" style="84" customWidth="1"/>
    <col min="5028" max="5120" width="9" style="84" customWidth="1"/>
    <col min="5121" max="5283" width="4" style="84" customWidth="1"/>
    <col min="5284" max="5376" width="9" style="84" customWidth="1"/>
    <col min="5377" max="5539" width="4" style="84" customWidth="1"/>
    <col min="5540" max="5632" width="9" style="84" customWidth="1"/>
    <col min="5633" max="5795" width="4" style="84" customWidth="1"/>
    <col min="5796" max="5888" width="9" style="84" customWidth="1"/>
    <col min="5889" max="6051" width="4" style="84" customWidth="1"/>
    <col min="6052" max="6144" width="9" style="84" customWidth="1"/>
    <col min="6145" max="6307" width="4" style="84" customWidth="1"/>
    <col min="6308" max="6400" width="9" style="84" customWidth="1"/>
    <col min="6401" max="6563" width="4" style="84" customWidth="1"/>
    <col min="6564" max="6656" width="9" style="84" customWidth="1"/>
    <col min="6657" max="6819" width="4" style="84" customWidth="1"/>
    <col min="6820" max="6912" width="9" style="84" customWidth="1"/>
    <col min="6913" max="7075" width="4" style="84" customWidth="1"/>
    <col min="7076" max="7168" width="9" style="84" customWidth="1"/>
    <col min="7169" max="7331" width="4" style="84" customWidth="1"/>
    <col min="7332" max="7424" width="9" style="84" customWidth="1"/>
    <col min="7425" max="7587" width="4" style="84" customWidth="1"/>
    <col min="7588" max="7680" width="9" style="84" customWidth="1"/>
    <col min="7681" max="7843" width="4" style="84" customWidth="1"/>
    <col min="7844" max="7936" width="9" style="84" customWidth="1"/>
    <col min="7937" max="8099" width="4" style="84" customWidth="1"/>
    <col min="8100" max="8192" width="9" style="84" customWidth="1"/>
    <col min="8193" max="8355" width="4" style="84" customWidth="1"/>
    <col min="8356" max="8448" width="9" style="84" customWidth="1"/>
    <col min="8449" max="8611" width="4" style="84" customWidth="1"/>
    <col min="8612" max="8704" width="9" style="84" customWidth="1"/>
    <col min="8705" max="8867" width="4" style="84" customWidth="1"/>
    <col min="8868" max="8960" width="9" style="84" customWidth="1"/>
    <col min="8961" max="9123" width="4" style="84" customWidth="1"/>
    <col min="9124" max="9216" width="9" style="84" customWidth="1"/>
    <col min="9217" max="9379" width="4" style="84" customWidth="1"/>
    <col min="9380" max="9472" width="9" style="84" customWidth="1"/>
    <col min="9473" max="9635" width="4" style="84" customWidth="1"/>
    <col min="9636" max="9728" width="9" style="84" customWidth="1"/>
    <col min="9729" max="9891" width="4" style="84" customWidth="1"/>
    <col min="9892" max="9984" width="9" style="84" customWidth="1"/>
    <col min="9985" max="10147" width="4" style="84" customWidth="1"/>
    <col min="10148" max="10240" width="9" style="84" customWidth="1"/>
    <col min="10241" max="10403" width="4" style="84" customWidth="1"/>
    <col min="10404" max="10496" width="9" style="84" customWidth="1"/>
    <col min="10497" max="10659" width="4" style="84" customWidth="1"/>
    <col min="10660" max="10752" width="9" style="84" customWidth="1"/>
    <col min="10753" max="10915" width="4" style="84" customWidth="1"/>
    <col min="10916" max="11008" width="9" style="84" customWidth="1"/>
    <col min="11009" max="11171" width="4" style="84" customWidth="1"/>
    <col min="11172" max="11264" width="9" style="84" customWidth="1"/>
    <col min="11265" max="11427" width="4" style="84" customWidth="1"/>
    <col min="11428" max="11520" width="9" style="84" customWidth="1"/>
    <col min="11521" max="11683" width="4" style="84" customWidth="1"/>
    <col min="11684" max="11776" width="9" style="84" customWidth="1"/>
    <col min="11777" max="11939" width="4" style="84" customWidth="1"/>
    <col min="11940" max="12032" width="9" style="84" customWidth="1"/>
    <col min="12033" max="12195" width="4" style="84" customWidth="1"/>
    <col min="12196" max="12288" width="9" style="84" customWidth="1"/>
    <col min="12289" max="12451" width="4" style="84" customWidth="1"/>
    <col min="12452" max="12544" width="9" style="84" customWidth="1"/>
    <col min="12545" max="12707" width="4" style="84" customWidth="1"/>
    <col min="12708" max="12800" width="9" style="84" customWidth="1"/>
    <col min="12801" max="12963" width="4" style="84" customWidth="1"/>
    <col min="12964" max="13056" width="9" style="84" customWidth="1"/>
    <col min="13057" max="13219" width="4" style="84" customWidth="1"/>
    <col min="13220" max="13312" width="9" style="84" customWidth="1"/>
    <col min="13313" max="13475" width="4" style="84" customWidth="1"/>
    <col min="13476" max="13568" width="9" style="84" customWidth="1"/>
    <col min="13569" max="13731" width="4" style="84" customWidth="1"/>
    <col min="13732" max="13824" width="9" style="84" customWidth="1"/>
    <col min="13825" max="13987" width="4" style="84" customWidth="1"/>
    <col min="13988" max="14080" width="9" style="84" customWidth="1"/>
    <col min="14081" max="14243" width="4" style="84" customWidth="1"/>
    <col min="14244" max="14336" width="9" style="84" customWidth="1"/>
    <col min="14337" max="14499" width="4" style="84" customWidth="1"/>
    <col min="14500" max="14592" width="9" style="84" customWidth="1"/>
    <col min="14593" max="14755" width="4" style="84" customWidth="1"/>
    <col min="14756" max="14848" width="9" style="84" customWidth="1"/>
    <col min="14849" max="15011" width="4" style="84" customWidth="1"/>
    <col min="15012" max="15104" width="9" style="84" customWidth="1"/>
    <col min="15105" max="15267" width="4" style="84" customWidth="1"/>
    <col min="15268" max="15360" width="9" style="84" customWidth="1"/>
    <col min="15361" max="15523" width="4" style="84" customWidth="1"/>
    <col min="15524" max="15616" width="9" style="84" customWidth="1"/>
    <col min="15617" max="15779" width="4" style="84" customWidth="1"/>
    <col min="15780" max="15872" width="9" style="84" customWidth="1"/>
    <col min="15873" max="16035" width="4" style="84" customWidth="1"/>
    <col min="16036" max="16128" width="9" style="84" customWidth="1"/>
    <col min="16129" max="16291" width="4" style="84" customWidth="1"/>
    <col min="16292" max="16384" width="9" style="84" customWidth="1"/>
  </cols>
  <sheetData>
    <row r="1" spans="1:24" ht="14.25">
      <c r="A1" s="85" t="s">
        <v>406</v>
      </c>
    </row>
    <row r="2" spans="1:24" ht="30" customHeight="1">
      <c r="A2" s="665" t="s">
        <v>470</v>
      </c>
      <c r="B2" s="665"/>
      <c r="C2" s="665"/>
      <c r="D2" s="665"/>
      <c r="E2" s="665"/>
      <c r="F2" s="665"/>
      <c r="G2" s="665"/>
      <c r="H2" s="665"/>
      <c r="I2" s="665"/>
      <c r="J2" s="665"/>
      <c r="K2" s="665"/>
      <c r="L2" s="665"/>
      <c r="M2" s="665"/>
      <c r="N2" s="665"/>
      <c r="O2" s="665"/>
      <c r="P2" s="665"/>
      <c r="Q2" s="665"/>
      <c r="R2" s="665"/>
      <c r="S2" s="665"/>
      <c r="T2" s="665"/>
      <c r="U2" s="784"/>
      <c r="V2" s="784"/>
      <c r="W2" s="784"/>
      <c r="X2" s="784"/>
    </row>
    <row r="3" spans="1:24" ht="26.1" customHeight="1">
      <c r="A3" s="666" t="s">
        <v>51</v>
      </c>
      <c r="B3" s="682"/>
      <c r="C3" s="682"/>
      <c r="D3" s="702"/>
      <c r="E3" s="709" t="s">
        <v>842</v>
      </c>
      <c r="F3" s="714"/>
      <c r="G3" s="714"/>
      <c r="H3" s="714"/>
      <c r="I3" s="714"/>
      <c r="J3" s="739" t="s">
        <v>162</v>
      </c>
      <c r="K3" s="682"/>
      <c r="L3" s="749"/>
      <c r="M3" s="754"/>
      <c r="N3" s="764"/>
      <c r="O3" s="764"/>
      <c r="P3" s="764"/>
      <c r="Q3" s="764"/>
      <c r="R3" s="764"/>
      <c r="S3" s="764"/>
      <c r="T3" s="773"/>
      <c r="U3" s="147"/>
      <c r="V3" s="80"/>
      <c r="W3" s="162"/>
      <c r="X3" s="162"/>
    </row>
    <row r="4" spans="1:24" ht="26.1" customHeight="1">
      <c r="A4" s="667" t="s">
        <v>472</v>
      </c>
      <c r="B4" s="425"/>
      <c r="C4" s="425"/>
      <c r="D4" s="703"/>
      <c r="E4" s="710" t="s">
        <v>843</v>
      </c>
      <c r="F4" s="715"/>
      <c r="G4" s="715"/>
      <c r="H4" s="715"/>
      <c r="I4" s="715"/>
      <c r="J4" s="715"/>
      <c r="K4" s="715"/>
      <c r="L4" s="715"/>
      <c r="M4" s="715"/>
      <c r="N4" s="715"/>
      <c r="O4" s="715"/>
      <c r="P4" s="715"/>
      <c r="Q4" s="715"/>
      <c r="R4" s="715"/>
      <c r="S4" s="715"/>
      <c r="T4" s="774"/>
      <c r="U4" s="785"/>
      <c r="V4" s="785"/>
      <c r="W4" s="785"/>
      <c r="X4" s="785"/>
    </row>
    <row r="5" spans="1:24" ht="26.1" customHeight="1">
      <c r="A5" s="667"/>
      <c r="B5" s="425"/>
      <c r="C5" s="425"/>
      <c r="D5" s="703"/>
      <c r="E5" s="163" t="s">
        <v>681</v>
      </c>
      <c r="F5" s="163"/>
      <c r="G5" s="163"/>
      <c r="H5" s="96" t="s">
        <v>199</v>
      </c>
      <c r="I5" s="55"/>
      <c r="J5" s="55"/>
      <c r="K5" s="55"/>
      <c r="L5" s="55"/>
      <c r="M5" s="55"/>
      <c r="N5" s="55"/>
      <c r="O5" s="55"/>
      <c r="P5" s="55"/>
      <c r="Q5" s="55"/>
      <c r="R5" s="55"/>
      <c r="S5" s="55"/>
      <c r="T5" s="775" t="s">
        <v>258</v>
      </c>
      <c r="U5" s="85"/>
      <c r="V5" s="85"/>
      <c r="W5" s="54"/>
      <c r="X5" s="80"/>
    </row>
    <row r="6" spans="1:24" ht="26.1" customHeight="1">
      <c r="A6" s="668" t="s">
        <v>13</v>
      </c>
      <c r="B6" s="432"/>
      <c r="C6" s="432"/>
      <c r="D6" s="704"/>
      <c r="E6" s="711" t="str">
        <f>入力シート!C8</f>
        <v>市道○△□線道路改良工事</v>
      </c>
      <c r="F6" s="716"/>
      <c r="G6" s="716"/>
      <c r="H6" s="716"/>
      <c r="I6" s="716"/>
      <c r="J6" s="716"/>
      <c r="K6" s="716"/>
      <c r="L6" s="716"/>
      <c r="M6" s="716"/>
      <c r="N6" s="716"/>
      <c r="O6" s="716"/>
      <c r="P6" s="716"/>
      <c r="Q6" s="716"/>
      <c r="R6" s="716"/>
      <c r="S6" s="716"/>
      <c r="T6" s="776"/>
      <c r="V6" s="368"/>
      <c r="W6" s="368"/>
      <c r="X6" s="368"/>
    </row>
    <row r="7" spans="1:24" ht="14.25">
      <c r="A7" s="669"/>
      <c r="B7" s="683" t="s">
        <v>242</v>
      </c>
      <c r="C7" s="683"/>
      <c r="D7" s="683"/>
      <c r="E7" s="683"/>
      <c r="F7" s="683"/>
      <c r="G7" s="683"/>
      <c r="H7" s="683"/>
      <c r="I7" s="683"/>
      <c r="J7" s="683"/>
      <c r="K7" s="683"/>
      <c r="L7" s="683"/>
      <c r="M7" s="683"/>
      <c r="N7" s="683"/>
      <c r="O7" s="683"/>
      <c r="P7" s="683"/>
      <c r="Q7" s="683"/>
      <c r="R7" s="683"/>
      <c r="S7" s="683"/>
      <c r="T7" s="777"/>
      <c r="V7" s="54"/>
      <c r="W7" s="54"/>
      <c r="X7" s="54"/>
    </row>
    <row r="8" spans="1:24" ht="14.25">
      <c r="A8" s="670"/>
      <c r="B8" s="684"/>
      <c r="C8" s="684"/>
      <c r="D8" s="684"/>
      <c r="E8" s="684"/>
      <c r="F8" s="684"/>
      <c r="G8" s="684"/>
      <c r="H8" s="684"/>
      <c r="I8" s="684"/>
      <c r="J8" s="684"/>
      <c r="K8" s="684"/>
      <c r="L8" s="684"/>
      <c r="M8" s="684"/>
      <c r="N8" s="684"/>
      <c r="O8" s="684"/>
      <c r="P8" s="684"/>
      <c r="Q8" s="684"/>
      <c r="R8" s="684"/>
      <c r="S8" s="684"/>
      <c r="T8" s="778"/>
      <c r="V8" s="406"/>
      <c r="W8" s="786"/>
      <c r="X8" s="54"/>
    </row>
    <row r="9" spans="1:24" ht="14.25">
      <c r="A9" s="670"/>
      <c r="B9" s="684"/>
      <c r="C9" s="684"/>
      <c r="D9" s="684"/>
      <c r="E9" s="684"/>
      <c r="F9" s="684"/>
      <c r="G9" s="684"/>
      <c r="H9" s="684"/>
      <c r="I9" s="684"/>
      <c r="J9" s="684"/>
      <c r="K9" s="684"/>
      <c r="L9" s="684"/>
      <c r="M9" s="684"/>
      <c r="N9" s="684"/>
      <c r="O9" s="684"/>
      <c r="P9" s="684"/>
      <c r="Q9" s="684"/>
      <c r="R9" s="684"/>
      <c r="S9" s="684"/>
      <c r="T9" s="778"/>
      <c r="V9" s="406"/>
      <c r="W9" s="406"/>
      <c r="X9" s="54"/>
    </row>
    <row r="10" spans="1:24" ht="14.25">
      <c r="A10" s="670"/>
      <c r="B10" s="684"/>
      <c r="C10" s="684"/>
      <c r="D10" s="684"/>
      <c r="E10" s="684"/>
      <c r="F10" s="684"/>
      <c r="G10" s="684"/>
      <c r="H10" s="684"/>
      <c r="I10" s="684"/>
      <c r="J10" s="684"/>
      <c r="K10" s="684"/>
      <c r="L10" s="684"/>
      <c r="M10" s="684"/>
      <c r="N10" s="684"/>
      <c r="O10" s="684"/>
      <c r="P10" s="684"/>
      <c r="Q10" s="684"/>
      <c r="R10" s="684"/>
      <c r="S10" s="684"/>
      <c r="T10" s="778"/>
      <c r="V10" s="406"/>
      <c r="W10" s="406"/>
      <c r="X10" s="54"/>
    </row>
    <row r="11" spans="1:24" ht="14.25">
      <c r="A11" s="670"/>
      <c r="B11" s="685"/>
      <c r="C11" s="685"/>
      <c r="D11" s="685"/>
      <c r="E11" s="685"/>
      <c r="F11" s="685"/>
      <c r="G11" s="685"/>
      <c r="H11" s="685"/>
      <c r="I11" s="685"/>
      <c r="J11" s="685"/>
      <c r="K11" s="685"/>
      <c r="L11" s="685"/>
      <c r="M11" s="685"/>
      <c r="N11" s="685"/>
      <c r="O11" s="685"/>
      <c r="P11" s="685"/>
      <c r="Q11" s="685"/>
      <c r="R11" s="685"/>
      <c r="S11" s="685"/>
      <c r="T11" s="778"/>
      <c r="V11" s="406"/>
      <c r="W11" s="406"/>
      <c r="X11" s="54"/>
    </row>
    <row r="12" spans="1:24" ht="14.25">
      <c r="A12" s="670"/>
      <c r="B12" s="684"/>
      <c r="C12" s="684"/>
      <c r="D12" s="684"/>
      <c r="E12" s="684"/>
      <c r="F12" s="684"/>
      <c r="G12" s="684"/>
      <c r="H12" s="684"/>
      <c r="I12" s="684"/>
      <c r="J12" s="684"/>
      <c r="K12" s="684"/>
      <c r="L12" s="684"/>
      <c r="M12" s="684"/>
      <c r="N12" s="684"/>
      <c r="O12" s="684"/>
      <c r="P12" s="684"/>
      <c r="Q12" s="684"/>
      <c r="R12" s="684"/>
      <c r="S12" s="684"/>
      <c r="T12" s="778"/>
      <c r="V12" s="406"/>
      <c r="W12" s="406"/>
      <c r="X12" s="54"/>
    </row>
    <row r="13" spans="1:24" ht="14.25">
      <c r="A13" s="670"/>
      <c r="B13" s="684"/>
      <c r="C13" s="684"/>
      <c r="D13" s="684"/>
      <c r="E13" s="684"/>
      <c r="F13" s="684"/>
      <c r="G13" s="684"/>
      <c r="H13" s="684"/>
      <c r="I13" s="684"/>
      <c r="J13" s="684"/>
      <c r="K13" s="684"/>
      <c r="L13" s="684"/>
      <c r="M13" s="684"/>
      <c r="N13" s="684"/>
      <c r="O13" s="684"/>
      <c r="P13" s="684"/>
      <c r="Q13" s="684"/>
      <c r="R13" s="684"/>
      <c r="S13" s="684"/>
      <c r="T13" s="778"/>
      <c r="V13" s="406"/>
      <c r="W13" s="406"/>
      <c r="X13" s="54"/>
    </row>
    <row r="14" spans="1:24" ht="14.25">
      <c r="A14" s="670"/>
      <c r="B14" s="685"/>
      <c r="C14" s="685"/>
      <c r="D14" s="685"/>
      <c r="E14" s="685"/>
      <c r="F14" s="685"/>
      <c r="G14" s="685"/>
      <c r="H14" s="685"/>
      <c r="I14" s="685"/>
      <c r="J14" s="685"/>
      <c r="K14" s="685"/>
      <c r="L14" s="685"/>
      <c r="M14" s="685"/>
      <c r="N14" s="685"/>
      <c r="O14" s="685"/>
      <c r="P14" s="685"/>
      <c r="Q14" s="685"/>
      <c r="R14" s="685"/>
      <c r="S14" s="685"/>
      <c r="T14" s="778"/>
      <c r="V14" s="406"/>
      <c r="W14" s="406"/>
      <c r="X14" s="54"/>
    </row>
    <row r="15" spans="1:24" ht="14.25">
      <c r="A15" s="670"/>
      <c r="B15" s="685"/>
      <c r="C15" s="685"/>
      <c r="D15" s="685"/>
      <c r="E15" s="685"/>
      <c r="F15" s="685"/>
      <c r="G15" s="685"/>
      <c r="H15" s="685"/>
      <c r="I15" s="685"/>
      <c r="J15" s="685"/>
      <c r="K15" s="685"/>
      <c r="L15" s="685"/>
      <c r="M15" s="685"/>
      <c r="N15" s="685"/>
      <c r="O15" s="685"/>
      <c r="P15" s="685"/>
      <c r="Q15" s="685"/>
      <c r="R15" s="685"/>
      <c r="S15" s="685"/>
      <c r="T15" s="778"/>
      <c r="V15" s="406"/>
      <c r="W15" s="406"/>
      <c r="X15" s="54"/>
    </row>
    <row r="16" spans="1:24" ht="14.25">
      <c r="A16" s="670"/>
      <c r="B16" s="684"/>
      <c r="C16" s="684"/>
      <c r="D16" s="684"/>
      <c r="E16" s="684"/>
      <c r="F16" s="684"/>
      <c r="G16" s="684"/>
      <c r="H16" s="684"/>
      <c r="I16" s="684"/>
      <c r="J16" s="684"/>
      <c r="K16" s="684"/>
      <c r="L16" s="684"/>
      <c r="M16" s="684"/>
      <c r="N16" s="684"/>
      <c r="O16" s="684"/>
      <c r="P16" s="684"/>
      <c r="Q16" s="684"/>
      <c r="R16" s="684"/>
      <c r="S16" s="684"/>
      <c r="T16" s="778"/>
      <c r="V16" s="406"/>
      <c r="W16" s="406"/>
      <c r="X16" s="54"/>
    </row>
    <row r="17" spans="1:24" ht="14.25">
      <c r="A17" s="670"/>
      <c r="B17" s="684"/>
      <c r="C17" s="684"/>
      <c r="D17" s="684"/>
      <c r="E17" s="684"/>
      <c r="F17" s="684"/>
      <c r="G17" s="684"/>
      <c r="H17" s="684"/>
      <c r="I17" s="684"/>
      <c r="J17" s="684"/>
      <c r="K17" s="684"/>
      <c r="L17" s="684"/>
      <c r="M17" s="684"/>
      <c r="N17" s="684"/>
      <c r="O17" s="684"/>
      <c r="P17" s="684"/>
      <c r="Q17" s="684"/>
      <c r="R17" s="684"/>
      <c r="S17" s="684"/>
      <c r="T17" s="778"/>
      <c r="V17" s="406"/>
      <c r="W17" s="406"/>
      <c r="X17" s="54"/>
    </row>
    <row r="18" spans="1:24" ht="14.25">
      <c r="A18" s="670"/>
      <c r="B18" s="684"/>
      <c r="C18" s="684"/>
      <c r="D18" s="684"/>
      <c r="E18" s="684"/>
      <c r="F18" s="684"/>
      <c r="G18" s="684"/>
      <c r="H18" s="684"/>
      <c r="I18" s="684"/>
      <c r="J18" s="684"/>
      <c r="K18" s="684"/>
      <c r="L18" s="684"/>
      <c r="M18" s="684"/>
      <c r="N18" s="684"/>
      <c r="O18" s="684"/>
      <c r="P18" s="684"/>
      <c r="Q18" s="684"/>
      <c r="R18" s="684"/>
      <c r="S18" s="684"/>
      <c r="T18" s="778"/>
      <c r="V18" s="406"/>
      <c r="W18" s="406"/>
      <c r="X18" s="54"/>
    </row>
    <row r="19" spans="1:24" ht="14.25">
      <c r="A19" s="670"/>
      <c r="B19" s="684"/>
      <c r="C19" s="684"/>
      <c r="D19" s="684"/>
      <c r="E19" s="684"/>
      <c r="F19" s="684"/>
      <c r="G19" s="684"/>
      <c r="H19" s="684"/>
      <c r="I19" s="684"/>
      <c r="J19" s="684"/>
      <c r="K19" s="684"/>
      <c r="L19" s="684"/>
      <c r="M19" s="684"/>
      <c r="N19" s="684"/>
      <c r="O19" s="684"/>
      <c r="P19" s="684"/>
      <c r="Q19" s="684"/>
      <c r="R19" s="684"/>
      <c r="S19" s="684"/>
      <c r="T19" s="778"/>
      <c r="V19" s="406"/>
      <c r="W19" s="406"/>
      <c r="X19" s="54"/>
    </row>
    <row r="20" spans="1:24" ht="14.25">
      <c r="A20" s="670"/>
      <c r="B20" s="684"/>
      <c r="C20" s="684"/>
      <c r="D20" s="684"/>
      <c r="E20" s="684"/>
      <c r="F20" s="684"/>
      <c r="G20" s="684"/>
      <c r="H20" s="684"/>
      <c r="I20" s="684"/>
      <c r="J20" s="684"/>
      <c r="K20" s="684"/>
      <c r="L20" s="684"/>
      <c r="M20" s="684"/>
      <c r="N20" s="684"/>
      <c r="O20" s="684"/>
      <c r="P20" s="684"/>
      <c r="Q20" s="684"/>
      <c r="R20" s="684"/>
      <c r="S20" s="684"/>
      <c r="T20" s="778"/>
      <c r="V20" s="406"/>
      <c r="W20" s="406"/>
      <c r="X20" s="54"/>
    </row>
    <row r="21" spans="1:24" ht="14.25">
      <c r="A21" s="670"/>
      <c r="B21" s="684"/>
      <c r="C21" s="684"/>
      <c r="D21" s="684"/>
      <c r="E21" s="684"/>
      <c r="F21" s="684"/>
      <c r="G21" s="684"/>
      <c r="H21" s="684"/>
      <c r="I21" s="684"/>
      <c r="J21" s="684"/>
      <c r="K21" s="684"/>
      <c r="L21" s="684"/>
      <c r="M21" s="684"/>
      <c r="N21" s="684"/>
      <c r="O21" s="684"/>
      <c r="P21" s="684"/>
      <c r="Q21" s="684"/>
      <c r="R21" s="684"/>
      <c r="S21" s="684"/>
      <c r="T21" s="778"/>
      <c r="V21" s="406"/>
      <c r="W21" s="406"/>
      <c r="X21" s="54"/>
    </row>
    <row r="22" spans="1:24" ht="14.25">
      <c r="A22" s="670"/>
      <c r="B22" s="684"/>
      <c r="C22" s="684"/>
      <c r="D22" s="684"/>
      <c r="E22" s="684"/>
      <c r="F22" s="684"/>
      <c r="G22" s="684"/>
      <c r="H22" s="684"/>
      <c r="I22" s="684"/>
      <c r="J22" s="684"/>
      <c r="K22" s="684"/>
      <c r="L22" s="684"/>
      <c r="M22" s="684"/>
      <c r="N22" s="684"/>
      <c r="O22" s="684"/>
      <c r="P22" s="684"/>
      <c r="Q22" s="684"/>
      <c r="R22" s="684"/>
      <c r="S22" s="684"/>
      <c r="T22" s="778"/>
      <c r="V22" s="406"/>
      <c r="W22" s="406"/>
      <c r="X22" s="54"/>
    </row>
    <row r="23" spans="1:24" ht="26.1" customHeight="1">
      <c r="A23" s="671"/>
      <c r="B23" s="686" t="s">
        <v>474</v>
      </c>
      <c r="C23" s="686"/>
      <c r="D23" s="686"/>
      <c r="E23" s="686"/>
      <c r="F23" s="686"/>
      <c r="G23" s="686" t="s">
        <v>475</v>
      </c>
      <c r="H23" s="686"/>
      <c r="I23" s="686"/>
      <c r="J23" s="686"/>
      <c r="K23" s="686"/>
      <c r="L23" s="750"/>
      <c r="M23" s="750"/>
      <c r="N23" s="750"/>
      <c r="O23" s="750"/>
      <c r="P23" s="750"/>
      <c r="Q23" s="750"/>
      <c r="R23" s="750"/>
      <c r="S23" s="750"/>
      <c r="T23" s="779"/>
      <c r="V23" s="785"/>
      <c r="W23" s="785"/>
      <c r="X23" s="54"/>
    </row>
    <row r="24" spans="1:24" ht="15.95" customHeight="1">
      <c r="A24" s="672"/>
      <c r="B24" s="687" t="s">
        <v>476</v>
      </c>
      <c r="C24" s="696" t="s">
        <v>58</v>
      </c>
      <c r="D24" s="696"/>
      <c r="E24" s="696"/>
      <c r="F24" s="696"/>
      <c r="G24" s="717" t="s">
        <v>854</v>
      </c>
      <c r="H24" s="717"/>
      <c r="I24" s="717" t="s">
        <v>327</v>
      </c>
      <c r="J24" s="717"/>
      <c r="K24" s="717" t="s">
        <v>32</v>
      </c>
      <c r="L24" s="717"/>
      <c r="M24" s="717" t="s">
        <v>855</v>
      </c>
      <c r="N24" s="717"/>
      <c r="O24" s="717" t="s">
        <v>856</v>
      </c>
      <c r="P24" s="717"/>
      <c r="Q24" s="696" t="s">
        <v>477</v>
      </c>
      <c r="R24" s="696"/>
      <c r="S24" s="696"/>
      <c r="T24" s="777"/>
      <c r="X24" s="54"/>
    </row>
    <row r="25" spans="1:24" ht="15.95" customHeight="1">
      <c r="A25" s="673" t="s">
        <v>478</v>
      </c>
      <c r="B25" s="688"/>
      <c r="C25" s="191"/>
      <c r="D25" s="191"/>
      <c r="E25" s="191"/>
      <c r="F25" s="191"/>
      <c r="G25" s="718"/>
      <c r="H25" s="718"/>
      <c r="I25" s="718"/>
      <c r="J25" s="718"/>
      <c r="K25" s="718"/>
      <c r="L25" s="718"/>
      <c r="M25" s="718"/>
      <c r="N25" s="718"/>
      <c r="O25" s="718"/>
      <c r="P25" s="718"/>
      <c r="Q25" s="191"/>
      <c r="R25" s="191"/>
      <c r="S25" s="191"/>
      <c r="T25" s="775"/>
      <c r="X25" s="54"/>
    </row>
    <row r="26" spans="1:24" ht="15.95" customHeight="1">
      <c r="A26" s="673"/>
      <c r="B26" s="688"/>
      <c r="C26" s="85"/>
      <c r="D26" s="85"/>
      <c r="E26" s="85"/>
      <c r="F26" s="85"/>
      <c r="G26" s="191" t="s">
        <v>200</v>
      </c>
      <c r="H26" s="191"/>
      <c r="I26" s="191"/>
      <c r="J26" s="740"/>
      <c r="K26" s="740"/>
      <c r="L26" s="740"/>
      <c r="M26" s="740"/>
      <c r="N26" s="740"/>
      <c r="O26" s="740"/>
      <c r="P26" s="740"/>
      <c r="Q26" s="740"/>
      <c r="R26" s="740"/>
      <c r="S26" s="740"/>
      <c r="T26" s="775"/>
      <c r="U26" s="99"/>
      <c r="V26" s="99"/>
      <c r="W26" s="85"/>
      <c r="X26" s="54"/>
    </row>
    <row r="27" spans="1:24" ht="15.95" customHeight="1">
      <c r="A27" s="673"/>
      <c r="B27" s="688"/>
      <c r="C27" s="85"/>
      <c r="D27" s="85"/>
      <c r="E27" s="85"/>
      <c r="F27" s="85"/>
      <c r="G27" s="191"/>
      <c r="H27" s="191"/>
      <c r="I27" s="191"/>
      <c r="J27" s="740"/>
      <c r="K27" s="740"/>
      <c r="L27" s="740"/>
      <c r="M27" s="740"/>
      <c r="N27" s="740"/>
      <c r="O27" s="740"/>
      <c r="P27" s="740"/>
      <c r="Q27" s="740"/>
      <c r="R27" s="740"/>
      <c r="S27" s="740"/>
      <c r="T27" s="775"/>
      <c r="U27" s="99"/>
      <c r="V27" s="99"/>
      <c r="W27" s="85"/>
      <c r="X27" s="54"/>
    </row>
    <row r="28" spans="1:24" ht="15.95" customHeight="1">
      <c r="A28" s="673"/>
      <c r="B28" s="688"/>
      <c r="C28" s="85"/>
      <c r="D28" s="85"/>
      <c r="E28" s="85"/>
      <c r="F28" s="85"/>
      <c r="G28" s="191"/>
      <c r="H28" s="191"/>
      <c r="I28" s="191"/>
      <c r="J28" s="740"/>
      <c r="K28" s="740"/>
      <c r="L28" s="740"/>
      <c r="M28" s="740"/>
      <c r="N28" s="740"/>
      <c r="O28" s="740"/>
      <c r="P28" s="740"/>
      <c r="Q28" s="740"/>
      <c r="R28" s="740"/>
      <c r="S28" s="740"/>
      <c r="T28" s="775"/>
      <c r="U28" s="99"/>
      <c r="V28" s="99"/>
      <c r="W28" s="85"/>
      <c r="X28" s="54"/>
    </row>
    <row r="29" spans="1:24" ht="15.95" customHeight="1">
      <c r="A29" s="674" t="s">
        <v>481</v>
      </c>
      <c r="B29" s="689"/>
      <c r="C29" s="55"/>
      <c r="D29" s="55"/>
      <c r="E29" s="55"/>
      <c r="F29" s="55"/>
      <c r="G29" s="55"/>
      <c r="H29" s="55"/>
      <c r="I29" s="55"/>
      <c r="J29" s="55"/>
      <c r="K29" s="745"/>
      <c r="L29" s="215" t="s">
        <v>4</v>
      </c>
      <c r="M29" s="215"/>
      <c r="N29" s="765"/>
      <c r="O29" s="765"/>
      <c r="P29" s="765"/>
      <c r="Q29" s="765"/>
      <c r="R29" s="765"/>
      <c r="S29" s="765"/>
      <c r="T29" s="780"/>
      <c r="X29" s="54"/>
    </row>
    <row r="30" spans="1:24" ht="15.95" customHeight="1">
      <c r="A30" s="675"/>
      <c r="B30" s="690" t="s">
        <v>483</v>
      </c>
      <c r="C30" s="432" t="s">
        <v>58</v>
      </c>
      <c r="D30" s="432"/>
      <c r="E30" s="432"/>
      <c r="F30" s="432"/>
      <c r="G30" s="719" t="s">
        <v>854</v>
      </c>
      <c r="H30" s="719"/>
      <c r="I30" s="719" t="s">
        <v>327</v>
      </c>
      <c r="J30" s="719"/>
      <c r="K30" s="719" t="s">
        <v>32</v>
      </c>
      <c r="L30" s="719"/>
      <c r="M30" s="719" t="s">
        <v>855</v>
      </c>
      <c r="N30" s="719"/>
      <c r="O30" s="719" t="s">
        <v>856</v>
      </c>
      <c r="P30" s="719"/>
      <c r="Q30" s="432" t="s">
        <v>477</v>
      </c>
      <c r="R30" s="432"/>
      <c r="S30" s="432"/>
      <c r="T30" s="781"/>
      <c r="X30" s="54"/>
    </row>
    <row r="31" spans="1:24" ht="15.95" customHeight="1">
      <c r="A31" s="673" t="s">
        <v>485</v>
      </c>
      <c r="B31" s="688"/>
      <c r="C31" s="191"/>
      <c r="D31" s="191"/>
      <c r="E31" s="191"/>
      <c r="F31" s="191"/>
      <c r="G31" s="718"/>
      <c r="H31" s="718"/>
      <c r="I31" s="718"/>
      <c r="J31" s="718"/>
      <c r="K31" s="718"/>
      <c r="L31" s="718"/>
      <c r="M31" s="718"/>
      <c r="N31" s="718"/>
      <c r="O31" s="718"/>
      <c r="P31" s="718"/>
      <c r="Q31" s="191"/>
      <c r="R31" s="191"/>
      <c r="S31" s="191"/>
      <c r="T31" s="775"/>
      <c r="X31" s="54"/>
    </row>
    <row r="32" spans="1:24" ht="15.95" customHeight="1">
      <c r="A32" s="673"/>
      <c r="B32" s="688"/>
      <c r="C32" s="85"/>
      <c r="D32" s="85"/>
      <c r="E32" s="85"/>
      <c r="F32" s="85"/>
      <c r="G32" s="191" t="s">
        <v>200</v>
      </c>
      <c r="H32" s="191"/>
      <c r="I32" s="191"/>
      <c r="J32" s="740"/>
      <c r="K32" s="740"/>
      <c r="L32" s="740"/>
      <c r="M32" s="740"/>
      <c r="N32" s="740"/>
      <c r="O32" s="740"/>
      <c r="P32" s="740"/>
      <c r="Q32" s="740"/>
      <c r="R32" s="740"/>
      <c r="S32" s="740"/>
      <c r="T32" s="775"/>
      <c r="U32" s="99"/>
      <c r="V32" s="99"/>
      <c r="W32" s="85"/>
      <c r="X32" s="54"/>
    </row>
    <row r="33" spans="1:24" ht="15.95" customHeight="1">
      <c r="A33" s="673"/>
      <c r="B33" s="688"/>
      <c r="C33" s="85"/>
      <c r="D33" s="85"/>
      <c r="E33" s="85"/>
      <c r="F33" s="85"/>
      <c r="G33" s="191"/>
      <c r="H33" s="191"/>
      <c r="I33" s="191"/>
      <c r="J33" s="740"/>
      <c r="K33" s="740"/>
      <c r="L33" s="740"/>
      <c r="M33" s="740"/>
      <c r="N33" s="740"/>
      <c r="O33" s="740"/>
      <c r="P33" s="740"/>
      <c r="Q33" s="740"/>
      <c r="R33" s="740"/>
      <c r="S33" s="740"/>
      <c r="T33" s="775"/>
      <c r="U33" s="99"/>
      <c r="V33" s="99"/>
      <c r="W33" s="85"/>
      <c r="X33" s="54"/>
    </row>
    <row r="34" spans="1:24" ht="15.95" customHeight="1">
      <c r="A34" s="673"/>
      <c r="B34" s="688"/>
      <c r="C34" s="85"/>
      <c r="D34" s="85"/>
      <c r="E34" s="85"/>
      <c r="F34" s="85"/>
      <c r="G34" s="191"/>
      <c r="H34" s="191"/>
      <c r="I34" s="191"/>
      <c r="J34" s="740"/>
      <c r="K34" s="740"/>
      <c r="L34" s="740"/>
      <c r="M34" s="740"/>
      <c r="N34" s="740"/>
      <c r="O34" s="740"/>
      <c r="P34" s="740"/>
      <c r="Q34" s="740"/>
      <c r="R34" s="740"/>
      <c r="S34" s="740"/>
      <c r="T34" s="775"/>
      <c r="U34" s="99"/>
      <c r="V34" s="99"/>
      <c r="W34" s="85"/>
      <c r="X34" s="54"/>
    </row>
    <row r="35" spans="1:24" ht="15.95" customHeight="1">
      <c r="A35" s="676"/>
      <c r="B35" s="691"/>
      <c r="C35" s="697"/>
      <c r="D35" s="697"/>
      <c r="E35" s="697"/>
      <c r="F35" s="697"/>
      <c r="G35" s="697"/>
      <c r="H35" s="697"/>
      <c r="I35" s="697"/>
      <c r="J35" s="697"/>
      <c r="K35" s="726"/>
      <c r="L35" s="686" t="s">
        <v>4</v>
      </c>
      <c r="M35" s="686"/>
      <c r="N35" s="766"/>
      <c r="O35" s="766"/>
      <c r="P35" s="766"/>
      <c r="Q35" s="766"/>
      <c r="R35" s="766"/>
      <c r="S35" s="766"/>
      <c r="T35" s="782"/>
      <c r="X35" s="54"/>
    </row>
    <row r="36" spans="1:24" ht="15">
      <c r="A36" s="85"/>
      <c r="B36" s="85"/>
      <c r="C36" s="85"/>
      <c r="D36" s="85"/>
      <c r="E36" s="85"/>
      <c r="F36" s="85"/>
      <c r="G36" s="697"/>
      <c r="H36" s="697"/>
      <c r="I36" s="697"/>
      <c r="J36" s="697"/>
      <c r="K36" s="85"/>
      <c r="L36" s="85"/>
      <c r="M36" s="85"/>
      <c r="N36" s="85"/>
      <c r="O36" s="85"/>
      <c r="P36" s="85"/>
      <c r="Q36" s="85"/>
      <c r="R36" s="85"/>
      <c r="S36" s="85"/>
      <c r="T36" s="85"/>
      <c r="U36" s="85"/>
      <c r="V36" s="85"/>
      <c r="W36" s="85"/>
      <c r="X36" s="54"/>
    </row>
    <row r="37" spans="1:24" ht="13.5" customHeight="1">
      <c r="A37" s="677" t="s">
        <v>823</v>
      </c>
      <c r="B37" s="692"/>
      <c r="C37" s="698"/>
      <c r="D37" s="705" t="s">
        <v>11</v>
      </c>
      <c r="E37" s="712"/>
      <c r="F37" s="712"/>
      <c r="G37" s="720" t="s">
        <v>536</v>
      </c>
      <c r="H37" s="724"/>
      <c r="I37" s="724"/>
      <c r="J37" s="741"/>
      <c r="K37" s="746" t="s">
        <v>492</v>
      </c>
      <c r="L37" s="751"/>
      <c r="M37" s="755"/>
      <c r="O37" s="767" t="s">
        <v>493</v>
      </c>
      <c r="P37" s="682"/>
      <c r="Q37" s="749"/>
      <c r="R37" s="771" t="s">
        <v>496</v>
      </c>
      <c r="S37" s="682"/>
      <c r="T37" s="702"/>
      <c r="X37" s="54"/>
    </row>
    <row r="38" spans="1:24" ht="14.25">
      <c r="A38" s="678"/>
      <c r="B38" s="692"/>
      <c r="C38" s="698"/>
      <c r="D38" s="706"/>
      <c r="E38" s="706"/>
      <c r="F38" s="706"/>
      <c r="G38" s="720"/>
      <c r="H38" s="724"/>
      <c r="I38" s="724"/>
      <c r="J38" s="741"/>
      <c r="K38" s="747"/>
      <c r="L38" s="752"/>
      <c r="M38" s="756"/>
      <c r="O38" s="667"/>
      <c r="P38" s="425"/>
      <c r="Q38" s="433"/>
      <c r="R38" s="419"/>
      <c r="S38" s="425"/>
      <c r="T38" s="703"/>
      <c r="X38" s="85"/>
    </row>
    <row r="39" spans="1:24" ht="14.25">
      <c r="A39" s="679"/>
      <c r="B39" s="693"/>
      <c r="C39" s="699"/>
      <c r="D39" s="706"/>
      <c r="E39" s="706"/>
      <c r="F39" s="706"/>
      <c r="G39" s="721"/>
      <c r="H39" s="725"/>
      <c r="I39" s="725"/>
      <c r="J39" s="742"/>
      <c r="K39" s="747"/>
      <c r="L39" s="752"/>
      <c r="M39" s="756"/>
      <c r="O39" s="667"/>
      <c r="P39" s="425"/>
      <c r="Q39" s="433"/>
      <c r="R39" s="419"/>
      <c r="S39" s="425"/>
      <c r="T39" s="703"/>
      <c r="X39" s="85"/>
    </row>
    <row r="40" spans="1:24" ht="14.25">
      <c r="A40" s="680"/>
      <c r="B40" s="694"/>
      <c r="C40" s="700"/>
      <c r="D40" s="707"/>
      <c r="E40" s="706"/>
      <c r="F40" s="706"/>
      <c r="G40" s="722"/>
      <c r="H40" s="80"/>
      <c r="I40" s="80"/>
      <c r="J40" s="743"/>
      <c r="K40" s="747"/>
      <c r="L40" s="752"/>
      <c r="M40" s="756"/>
      <c r="O40" s="667"/>
      <c r="P40" s="425"/>
      <c r="Q40" s="433"/>
      <c r="R40" s="419"/>
      <c r="S40" s="425"/>
      <c r="T40" s="703"/>
      <c r="X40" s="85"/>
    </row>
    <row r="41" spans="1:24" ht="14.25">
      <c r="A41" s="681"/>
      <c r="B41" s="695"/>
      <c r="C41" s="701"/>
      <c r="D41" s="707"/>
      <c r="E41" s="706"/>
      <c r="F41" s="706"/>
      <c r="G41" s="722"/>
      <c r="H41" s="84"/>
      <c r="I41" s="84"/>
      <c r="J41" s="743"/>
      <c r="K41" s="747"/>
      <c r="L41" s="752"/>
      <c r="M41" s="756"/>
      <c r="O41" s="667"/>
      <c r="P41" s="425"/>
      <c r="Q41" s="433"/>
      <c r="R41" s="419"/>
      <c r="S41" s="425"/>
      <c r="T41" s="703"/>
      <c r="X41" s="85"/>
    </row>
    <row r="42" spans="1:24" ht="14.25">
      <c r="A42" s="678"/>
      <c r="B42" s="692"/>
      <c r="C42" s="698"/>
      <c r="D42" s="707"/>
      <c r="E42" s="706"/>
      <c r="F42" s="706"/>
      <c r="G42" s="722"/>
      <c r="H42" s="80"/>
      <c r="I42" s="80"/>
      <c r="J42" s="743"/>
      <c r="K42" s="747"/>
      <c r="L42" s="752"/>
      <c r="M42" s="756"/>
      <c r="O42" s="667"/>
      <c r="P42" s="425"/>
      <c r="Q42" s="433"/>
      <c r="R42" s="419"/>
      <c r="S42" s="425"/>
      <c r="T42" s="703"/>
      <c r="X42" s="85"/>
    </row>
    <row r="43" spans="1:24" ht="14.25">
      <c r="A43" s="678"/>
      <c r="B43" s="692"/>
      <c r="C43" s="698"/>
      <c r="D43" s="708"/>
      <c r="E43" s="713"/>
      <c r="F43" s="713"/>
      <c r="G43" s="723"/>
      <c r="H43" s="726"/>
      <c r="I43" s="726"/>
      <c r="J43" s="744"/>
      <c r="K43" s="748"/>
      <c r="L43" s="753"/>
      <c r="M43" s="757"/>
      <c r="O43" s="768"/>
      <c r="P43" s="769"/>
      <c r="Q43" s="770"/>
      <c r="R43" s="772"/>
      <c r="S43" s="769"/>
      <c r="T43" s="783"/>
      <c r="X43" s="85"/>
    </row>
    <row r="44" spans="1:24" ht="14.25">
      <c r="A44" s="85"/>
      <c r="B44" s="85"/>
      <c r="C44" s="85"/>
      <c r="D44" s="85"/>
      <c r="E44" s="85"/>
      <c r="F44" s="85"/>
      <c r="G44" s="85"/>
      <c r="H44" s="85"/>
      <c r="I44" s="85"/>
      <c r="J44" s="85"/>
      <c r="K44" s="85"/>
      <c r="L44" s="85"/>
      <c r="M44" s="85"/>
      <c r="N44" s="85"/>
      <c r="O44" s="85"/>
      <c r="P44" s="85"/>
      <c r="Q44" s="85"/>
      <c r="R44" s="85"/>
      <c r="S44" s="85"/>
      <c r="T44" s="85"/>
      <c r="U44" s="85"/>
      <c r="V44" s="85"/>
      <c r="W44" s="85"/>
      <c r="X44" s="85"/>
    </row>
    <row r="45" spans="1:24" ht="14.25">
      <c r="A45" s="85"/>
      <c r="H45" s="727" t="s">
        <v>14</v>
      </c>
      <c r="I45" s="733"/>
      <c r="J45" s="733"/>
      <c r="K45" s="733"/>
      <c r="L45" s="733"/>
      <c r="M45" s="758"/>
      <c r="Q45" s="85"/>
      <c r="X45" s="85"/>
    </row>
    <row r="46" spans="1:24" ht="14.25">
      <c r="A46" s="85"/>
      <c r="H46" s="728"/>
      <c r="I46" s="734"/>
      <c r="J46" s="734"/>
      <c r="K46" s="734"/>
      <c r="L46" s="734"/>
      <c r="M46" s="759"/>
      <c r="Q46" s="85"/>
      <c r="X46" s="85"/>
    </row>
    <row r="47" spans="1:24">
      <c r="H47" s="728"/>
      <c r="I47" s="734"/>
      <c r="J47" s="734"/>
      <c r="K47" s="734"/>
      <c r="L47" s="734"/>
      <c r="M47" s="759"/>
    </row>
    <row r="48" spans="1:24">
      <c r="H48" s="729"/>
      <c r="I48" s="735"/>
      <c r="J48" s="735"/>
      <c r="K48" s="735"/>
      <c r="L48" s="735"/>
      <c r="M48" s="760"/>
    </row>
    <row r="49" spans="8:13">
      <c r="H49" s="730"/>
      <c r="I49" s="736"/>
      <c r="J49" s="736"/>
      <c r="K49" s="736"/>
      <c r="L49" s="736"/>
      <c r="M49" s="761"/>
    </row>
    <row r="50" spans="8:13">
      <c r="H50" s="731"/>
      <c r="I50" s="737"/>
      <c r="J50" s="737"/>
      <c r="K50" s="737"/>
      <c r="L50" s="737"/>
      <c r="M50" s="762"/>
    </row>
    <row r="51" spans="8:13">
      <c r="H51" s="731"/>
      <c r="I51" s="737"/>
      <c r="J51" s="737"/>
      <c r="K51" s="737"/>
      <c r="L51" s="737"/>
      <c r="M51" s="762"/>
    </row>
    <row r="52" spans="8:13">
      <c r="H52" s="732"/>
      <c r="I52" s="738"/>
      <c r="J52" s="738"/>
      <c r="K52" s="738"/>
      <c r="L52" s="738"/>
      <c r="M52" s="763"/>
    </row>
  </sheetData>
  <mergeCells count="56">
    <mergeCell ref="A2:T2"/>
    <mergeCell ref="A3:D3"/>
    <mergeCell ref="E3:I3"/>
    <mergeCell ref="J3:L3"/>
    <mergeCell ref="M3:T3"/>
    <mergeCell ref="E4:T4"/>
    <mergeCell ref="E5:G5"/>
    <mergeCell ref="I5:S5"/>
    <mergeCell ref="A6:D6"/>
    <mergeCell ref="E6:T6"/>
    <mergeCell ref="B23:D23"/>
    <mergeCell ref="E23:F23"/>
    <mergeCell ref="G23:K23"/>
    <mergeCell ref="L23:S23"/>
    <mergeCell ref="L29:M29"/>
    <mergeCell ref="N29:T29"/>
    <mergeCell ref="L35:M35"/>
    <mergeCell ref="N35:T35"/>
    <mergeCell ref="A4:D5"/>
    <mergeCell ref="B24:B29"/>
    <mergeCell ref="C24:F25"/>
    <mergeCell ref="G24:H25"/>
    <mergeCell ref="I24:J25"/>
    <mergeCell ref="K24:L25"/>
    <mergeCell ref="M24:N25"/>
    <mergeCell ref="O24:P25"/>
    <mergeCell ref="Q24:S25"/>
    <mergeCell ref="A25:A28"/>
    <mergeCell ref="G26:I28"/>
    <mergeCell ref="J26:S28"/>
    <mergeCell ref="B30:B35"/>
    <mergeCell ref="C30:F31"/>
    <mergeCell ref="G30:H31"/>
    <mergeCell ref="I30:J31"/>
    <mergeCell ref="K30:L31"/>
    <mergeCell ref="M30:N31"/>
    <mergeCell ref="O30:P31"/>
    <mergeCell ref="Q30:S31"/>
    <mergeCell ref="A31:A34"/>
    <mergeCell ref="G32:I34"/>
    <mergeCell ref="J32:S34"/>
    <mergeCell ref="A37:C39"/>
    <mergeCell ref="D37:F39"/>
    <mergeCell ref="G37:J39"/>
    <mergeCell ref="K37:M39"/>
    <mergeCell ref="O37:Q39"/>
    <mergeCell ref="R37:T39"/>
    <mergeCell ref="A40:C43"/>
    <mergeCell ref="D40:F43"/>
    <mergeCell ref="G40:J43"/>
    <mergeCell ref="K40:M43"/>
    <mergeCell ref="O40:Q43"/>
    <mergeCell ref="R40:T43"/>
    <mergeCell ref="H45:M48"/>
    <mergeCell ref="H49:M52"/>
    <mergeCell ref="B8:S22"/>
  </mergeCells>
  <phoneticPr fontId="5"/>
  <pageMargins left="0.78740157480314943" right="0.59055118110236215" top="0.78740157480314943" bottom="0.59055118110236215" header="0.51181102362204722" footer="0.51181102362204722"/>
  <pageSetup paperSize="9" fitToWidth="1" fitToHeight="1" orientation="portrait" usePrinterDefaults="1" blackAndWhite="1" r:id="rId1"/>
  <headerFooter alignWithMargins="0"/>
  <drawing r:id="rId2"/>
  <legacyDrawing r:id="rId3"/>
  <mc:AlternateContent>
    <mc:Choice xmlns:x14="http://schemas.microsoft.com/office/spreadsheetml/2009/9/main" Requires="x14">
      <controls>
        <mc:AlternateContent>
          <mc:Choice Requires="x14">
            <control shapeId="48140" r:id="rId4" name="チェック 12">
              <controlPr defaultSize="0" autoPict="0">
                <anchor moveWithCells="1" sizeWithCells="1">
                  <from xmlns:xdr="http://schemas.openxmlformats.org/drawingml/2006/spreadsheetDrawing">
                    <xdr:col>4</xdr:col>
                    <xdr:colOff>101600</xdr:colOff>
                    <xdr:row>2</xdr:row>
                    <xdr:rowOff>62230</xdr:rowOff>
                  </from>
                  <to xmlns:xdr="http://schemas.openxmlformats.org/drawingml/2006/spreadsheetDrawing">
                    <xdr:col>6</xdr:col>
                    <xdr:colOff>53975</xdr:colOff>
                    <xdr:row>2</xdr:row>
                    <xdr:rowOff>279400</xdr:rowOff>
                  </to>
                </anchor>
              </controlPr>
            </control>
          </mc:Choice>
        </mc:AlternateContent>
        <mc:AlternateContent>
          <mc:Choice Requires="x14">
            <control shapeId="48141" r:id="rId5" name="チェック 13">
              <controlPr defaultSize="0" autoPict="0">
                <anchor moveWithCells="1" sizeWithCells="1">
                  <from xmlns:xdr="http://schemas.openxmlformats.org/drawingml/2006/spreadsheetDrawing">
                    <xdr:col>6</xdr:col>
                    <xdr:colOff>157480</xdr:colOff>
                    <xdr:row>2</xdr:row>
                    <xdr:rowOff>71755</xdr:rowOff>
                  </from>
                  <to xmlns:xdr="http://schemas.openxmlformats.org/drawingml/2006/spreadsheetDrawing">
                    <xdr:col>8</xdr:col>
                    <xdr:colOff>109855</xdr:colOff>
                    <xdr:row>2</xdr:row>
                    <xdr:rowOff>288290</xdr:rowOff>
                  </to>
                </anchor>
              </controlPr>
            </control>
          </mc:Choice>
        </mc:AlternateContent>
        <mc:AlternateContent>
          <mc:Choice Requires="x14">
            <control shapeId="48142" r:id="rId6" name="チェック 14">
              <controlPr defaultSize="0" autoPict="0">
                <anchor moveWithCells="1" sizeWithCells="1">
                  <from xmlns:xdr="http://schemas.openxmlformats.org/drawingml/2006/spreadsheetDrawing">
                    <xdr:col>4</xdr:col>
                    <xdr:colOff>101600</xdr:colOff>
                    <xdr:row>3</xdr:row>
                    <xdr:rowOff>68580</xdr:rowOff>
                  </from>
                  <to xmlns:xdr="http://schemas.openxmlformats.org/drawingml/2006/spreadsheetDrawing">
                    <xdr:col>6</xdr:col>
                    <xdr:colOff>53975</xdr:colOff>
                    <xdr:row>3</xdr:row>
                    <xdr:rowOff>285750</xdr:rowOff>
                  </to>
                </anchor>
              </controlPr>
            </control>
          </mc:Choice>
        </mc:AlternateContent>
        <mc:AlternateContent>
          <mc:Choice Requires="x14">
            <control shapeId="48143" r:id="rId7" name="チェック 15">
              <controlPr defaultSize="0" autoPict="0">
                <anchor moveWithCells="1" sizeWithCells="1">
                  <from xmlns:xdr="http://schemas.openxmlformats.org/drawingml/2006/spreadsheetDrawing">
                    <xdr:col>6</xdr:col>
                    <xdr:colOff>236855</xdr:colOff>
                    <xdr:row>3</xdr:row>
                    <xdr:rowOff>63500</xdr:rowOff>
                  </from>
                  <to xmlns:xdr="http://schemas.openxmlformats.org/drawingml/2006/spreadsheetDrawing">
                    <xdr:col>8</xdr:col>
                    <xdr:colOff>189230</xdr:colOff>
                    <xdr:row>3</xdr:row>
                    <xdr:rowOff>280670</xdr:rowOff>
                  </to>
                </anchor>
              </controlPr>
            </control>
          </mc:Choice>
        </mc:AlternateContent>
        <mc:AlternateContent>
          <mc:Choice Requires="x14">
            <control shapeId="48144" r:id="rId8" name="チェック 16">
              <controlPr defaultSize="0" autoPict="0">
                <anchor moveWithCells="1" sizeWithCells="1">
                  <from xmlns:xdr="http://schemas.openxmlformats.org/drawingml/2006/spreadsheetDrawing">
                    <xdr:col>9</xdr:col>
                    <xdr:colOff>67310</xdr:colOff>
                    <xdr:row>3</xdr:row>
                    <xdr:rowOff>66040</xdr:rowOff>
                  </from>
                  <to xmlns:xdr="http://schemas.openxmlformats.org/drawingml/2006/spreadsheetDrawing">
                    <xdr:col>11</xdr:col>
                    <xdr:colOff>19685</xdr:colOff>
                    <xdr:row>3</xdr:row>
                    <xdr:rowOff>283210</xdr:rowOff>
                  </to>
                </anchor>
              </controlPr>
            </control>
          </mc:Choice>
        </mc:AlternateContent>
        <mc:AlternateContent>
          <mc:Choice Requires="x14">
            <control shapeId="48145" r:id="rId9" name="チェック 17">
              <controlPr defaultSize="0" autoPict="0">
                <anchor moveWithCells="1" sizeWithCells="1">
                  <from xmlns:xdr="http://schemas.openxmlformats.org/drawingml/2006/spreadsheetDrawing">
                    <xdr:col>11</xdr:col>
                    <xdr:colOff>197485</xdr:colOff>
                    <xdr:row>3</xdr:row>
                    <xdr:rowOff>70485</xdr:rowOff>
                  </from>
                  <to xmlns:xdr="http://schemas.openxmlformats.org/drawingml/2006/spreadsheetDrawing">
                    <xdr:col>13</xdr:col>
                    <xdr:colOff>149860</xdr:colOff>
                    <xdr:row>3</xdr:row>
                    <xdr:rowOff>287020</xdr:rowOff>
                  </to>
                </anchor>
              </controlPr>
            </control>
          </mc:Choice>
        </mc:AlternateContent>
        <mc:AlternateContent>
          <mc:Choice Requires="x14">
            <control shapeId="48146" r:id="rId10" name="チェック 18">
              <controlPr defaultSize="0" autoPict="0">
                <anchor moveWithCells="1" sizeWithCells="1">
                  <from xmlns:xdr="http://schemas.openxmlformats.org/drawingml/2006/spreadsheetDrawing">
                    <xdr:col>14</xdr:col>
                    <xdr:colOff>48895</xdr:colOff>
                    <xdr:row>3</xdr:row>
                    <xdr:rowOff>71755</xdr:rowOff>
                  </from>
                  <to xmlns:xdr="http://schemas.openxmlformats.org/drawingml/2006/spreadsheetDrawing">
                    <xdr:col>16</xdr:col>
                    <xdr:colOff>1270</xdr:colOff>
                    <xdr:row>3</xdr:row>
                    <xdr:rowOff>288290</xdr:rowOff>
                  </to>
                </anchor>
              </controlPr>
            </control>
          </mc:Choice>
        </mc:AlternateContent>
        <mc:AlternateContent>
          <mc:Choice Requires="x14">
            <control shapeId="48147" r:id="rId11" name="チェック 19">
              <controlPr defaultSize="0" autoPict="0">
                <anchor moveWithCells="1" sizeWithCells="1">
                  <from xmlns:xdr="http://schemas.openxmlformats.org/drawingml/2006/spreadsheetDrawing">
                    <xdr:col>16</xdr:col>
                    <xdr:colOff>188595</xdr:colOff>
                    <xdr:row>3</xdr:row>
                    <xdr:rowOff>70485</xdr:rowOff>
                  </from>
                  <to xmlns:xdr="http://schemas.openxmlformats.org/drawingml/2006/spreadsheetDrawing">
                    <xdr:col>18</xdr:col>
                    <xdr:colOff>140970</xdr:colOff>
                    <xdr:row>3</xdr:row>
                    <xdr:rowOff>287020</xdr:rowOff>
                  </to>
                </anchor>
              </controlPr>
            </control>
          </mc:Choice>
        </mc:AlternateContent>
        <mc:AlternateContent>
          <mc:Choice Requires="x14">
            <control shapeId="48148" r:id="rId12" name="チェック 20">
              <controlPr defaultSize="0" autoPict="0">
                <anchor moveWithCells="1" sizeWithCells="1">
                  <from xmlns:xdr="http://schemas.openxmlformats.org/drawingml/2006/spreadsheetDrawing">
                    <xdr:col>4</xdr:col>
                    <xdr:colOff>99695</xdr:colOff>
                    <xdr:row>4</xdr:row>
                    <xdr:rowOff>62230</xdr:rowOff>
                  </from>
                  <to xmlns:xdr="http://schemas.openxmlformats.org/drawingml/2006/spreadsheetDrawing">
                    <xdr:col>6</xdr:col>
                    <xdr:colOff>52070</xdr:colOff>
                    <xdr:row>4</xdr:row>
                    <xdr:rowOff>279400</xdr:rowOff>
                  </to>
                </anchor>
              </controlPr>
            </control>
          </mc:Choice>
        </mc:AlternateContent>
        <mc:AlternateContent>
          <mc:Choice Requires="x14">
            <control shapeId="48167" r:id="rId13" name="チェック 39">
              <controlPr defaultSize="0" autoPict="0">
                <anchor moveWithCells="1">
                  <from xmlns:xdr="http://schemas.openxmlformats.org/drawingml/2006/spreadsheetDrawing">
                    <xdr:col>6</xdr:col>
                    <xdr:colOff>38735</xdr:colOff>
                    <xdr:row>23</xdr:row>
                    <xdr:rowOff>100965</xdr:rowOff>
                  </from>
                  <to xmlns:xdr="http://schemas.openxmlformats.org/drawingml/2006/spreadsheetDrawing">
                    <xdr:col>7</xdr:col>
                    <xdr:colOff>38735</xdr:colOff>
                    <xdr:row>24</xdr:row>
                    <xdr:rowOff>140335</xdr:rowOff>
                  </to>
                </anchor>
              </controlPr>
            </control>
          </mc:Choice>
        </mc:AlternateContent>
        <mc:AlternateContent>
          <mc:Choice Requires="x14">
            <control shapeId="48168" r:id="rId14" name="チェック 40">
              <controlPr defaultSize="0" autoPict="0">
                <anchor moveWithCells="1">
                  <from xmlns:xdr="http://schemas.openxmlformats.org/drawingml/2006/spreadsheetDrawing">
                    <xdr:col>6</xdr:col>
                    <xdr:colOff>68580</xdr:colOff>
                    <xdr:row>26</xdr:row>
                    <xdr:rowOff>635</xdr:rowOff>
                  </from>
                  <to xmlns:xdr="http://schemas.openxmlformats.org/drawingml/2006/spreadsheetDrawing">
                    <xdr:col>7</xdr:col>
                    <xdr:colOff>68580</xdr:colOff>
                    <xdr:row>27</xdr:row>
                    <xdr:rowOff>40640</xdr:rowOff>
                  </to>
                </anchor>
              </controlPr>
            </control>
          </mc:Choice>
        </mc:AlternateContent>
        <mc:AlternateContent>
          <mc:Choice Requires="x14">
            <control shapeId="48170" r:id="rId15" name="チェック 42">
              <controlPr defaultSize="0" autoPict="0">
                <anchor moveWithCells="1">
                  <from xmlns:xdr="http://schemas.openxmlformats.org/drawingml/2006/spreadsheetDrawing">
                    <xdr:col>14</xdr:col>
                    <xdr:colOff>57150</xdr:colOff>
                    <xdr:row>23</xdr:row>
                    <xdr:rowOff>89535</xdr:rowOff>
                  </from>
                  <to xmlns:xdr="http://schemas.openxmlformats.org/drawingml/2006/spreadsheetDrawing">
                    <xdr:col>15</xdr:col>
                    <xdr:colOff>57150</xdr:colOff>
                    <xdr:row>24</xdr:row>
                    <xdr:rowOff>129540</xdr:rowOff>
                  </to>
                </anchor>
              </controlPr>
            </control>
          </mc:Choice>
        </mc:AlternateContent>
        <mc:AlternateContent>
          <mc:Choice Requires="x14">
            <control shapeId="48171" r:id="rId16" name="チェック 43">
              <controlPr defaultSize="0" autoPict="0">
                <anchor moveWithCells="1">
                  <from xmlns:xdr="http://schemas.openxmlformats.org/drawingml/2006/spreadsheetDrawing">
                    <xdr:col>12</xdr:col>
                    <xdr:colOff>67945</xdr:colOff>
                    <xdr:row>23</xdr:row>
                    <xdr:rowOff>108585</xdr:rowOff>
                  </from>
                  <to xmlns:xdr="http://schemas.openxmlformats.org/drawingml/2006/spreadsheetDrawing">
                    <xdr:col>13</xdr:col>
                    <xdr:colOff>67945</xdr:colOff>
                    <xdr:row>24</xdr:row>
                    <xdr:rowOff>148590</xdr:rowOff>
                  </to>
                </anchor>
              </controlPr>
            </control>
          </mc:Choice>
        </mc:AlternateContent>
        <mc:AlternateContent>
          <mc:Choice Requires="x14">
            <control shapeId="48172" r:id="rId17" name="チェック 44">
              <controlPr defaultSize="0" autoPict="0">
                <anchor moveWithCells="1">
                  <from xmlns:xdr="http://schemas.openxmlformats.org/drawingml/2006/spreadsheetDrawing">
                    <xdr:col>10</xdr:col>
                    <xdr:colOff>79375</xdr:colOff>
                    <xdr:row>23</xdr:row>
                    <xdr:rowOff>81915</xdr:rowOff>
                  </from>
                  <to xmlns:xdr="http://schemas.openxmlformats.org/drawingml/2006/spreadsheetDrawing">
                    <xdr:col>11</xdr:col>
                    <xdr:colOff>79375</xdr:colOff>
                    <xdr:row>24</xdr:row>
                    <xdr:rowOff>121285</xdr:rowOff>
                  </to>
                </anchor>
              </controlPr>
            </control>
          </mc:Choice>
        </mc:AlternateContent>
        <mc:AlternateContent>
          <mc:Choice Requires="x14">
            <control shapeId="48173" r:id="rId18" name="チェック 45">
              <controlPr defaultSize="0" autoPict="0">
                <anchor moveWithCells="1">
                  <from xmlns:xdr="http://schemas.openxmlformats.org/drawingml/2006/spreadsheetDrawing">
                    <xdr:col>8</xdr:col>
                    <xdr:colOff>67945</xdr:colOff>
                    <xdr:row>23</xdr:row>
                    <xdr:rowOff>101600</xdr:rowOff>
                  </from>
                  <to xmlns:xdr="http://schemas.openxmlformats.org/drawingml/2006/spreadsheetDrawing">
                    <xdr:col>9</xdr:col>
                    <xdr:colOff>67945</xdr:colOff>
                    <xdr:row>24</xdr:row>
                    <xdr:rowOff>125730</xdr:rowOff>
                  </to>
                </anchor>
              </controlPr>
            </control>
          </mc:Choice>
        </mc:AlternateContent>
        <mc:AlternateContent>
          <mc:Choice Requires="x14">
            <control shapeId="48174" r:id="rId19" name="チェック 46">
              <controlPr defaultSize="0" autoPict="0">
                <anchor moveWithCells="1">
                  <from xmlns:xdr="http://schemas.openxmlformats.org/drawingml/2006/spreadsheetDrawing">
                    <xdr:col>6</xdr:col>
                    <xdr:colOff>38735</xdr:colOff>
                    <xdr:row>29</xdr:row>
                    <xdr:rowOff>100965</xdr:rowOff>
                  </from>
                  <to xmlns:xdr="http://schemas.openxmlformats.org/drawingml/2006/spreadsheetDrawing">
                    <xdr:col>7</xdr:col>
                    <xdr:colOff>38735</xdr:colOff>
                    <xdr:row>30</xdr:row>
                    <xdr:rowOff>140335</xdr:rowOff>
                  </to>
                </anchor>
              </controlPr>
            </control>
          </mc:Choice>
        </mc:AlternateContent>
        <mc:AlternateContent>
          <mc:Choice Requires="x14">
            <control shapeId="48175" r:id="rId20" name="チェック 47">
              <controlPr defaultSize="0" autoPict="0">
                <anchor moveWithCells="1">
                  <from xmlns:xdr="http://schemas.openxmlformats.org/drawingml/2006/spreadsheetDrawing">
                    <xdr:col>14</xdr:col>
                    <xdr:colOff>57150</xdr:colOff>
                    <xdr:row>29</xdr:row>
                    <xdr:rowOff>89535</xdr:rowOff>
                  </from>
                  <to xmlns:xdr="http://schemas.openxmlformats.org/drawingml/2006/spreadsheetDrawing">
                    <xdr:col>15</xdr:col>
                    <xdr:colOff>57150</xdr:colOff>
                    <xdr:row>30</xdr:row>
                    <xdr:rowOff>129540</xdr:rowOff>
                  </to>
                </anchor>
              </controlPr>
            </control>
          </mc:Choice>
        </mc:AlternateContent>
        <mc:AlternateContent>
          <mc:Choice Requires="x14">
            <control shapeId="48176" r:id="rId21" name="チェック 48">
              <controlPr defaultSize="0" autoPict="0">
                <anchor moveWithCells="1">
                  <from xmlns:xdr="http://schemas.openxmlformats.org/drawingml/2006/spreadsheetDrawing">
                    <xdr:col>12</xdr:col>
                    <xdr:colOff>67945</xdr:colOff>
                    <xdr:row>29</xdr:row>
                    <xdr:rowOff>108585</xdr:rowOff>
                  </from>
                  <to xmlns:xdr="http://schemas.openxmlformats.org/drawingml/2006/spreadsheetDrawing">
                    <xdr:col>13</xdr:col>
                    <xdr:colOff>67945</xdr:colOff>
                    <xdr:row>30</xdr:row>
                    <xdr:rowOff>148590</xdr:rowOff>
                  </to>
                </anchor>
              </controlPr>
            </control>
          </mc:Choice>
        </mc:AlternateContent>
        <mc:AlternateContent>
          <mc:Choice Requires="x14">
            <control shapeId="48177" r:id="rId22" name="チェック 49">
              <controlPr defaultSize="0" autoPict="0">
                <anchor moveWithCells="1">
                  <from xmlns:xdr="http://schemas.openxmlformats.org/drawingml/2006/spreadsheetDrawing">
                    <xdr:col>10</xdr:col>
                    <xdr:colOff>79375</xdr:colOff>
                    <xdr:row>29</xdr:row>
                    <xdr:rowOff>81915</xdr:rowOff>
                  </from>
                  <to xmlns:xdr="http://schemas.openxmlformats.org/drawingml/2006/spreadsheetDrawing">
                    <xdr:col>11</xdr:col>
                    <xdr:colOff>79375</xdr:colOff>
                    <xdr:row>30</xdr:row>
                    <xdr:rowOff>121285</xdr:rowOff>
                  </to>
                </anchor>
              </controlPr>
            </control>
          </mc:Choice>
        </mc:AlternateContent>
        <mc:AlternateContent>
          <mc:Choice Requires="x14">
            <control shapeId="48178" r:id="rId23" name="チェック 50">
              <controlPr defaultSize="0" autoPict="0">
                <anchor moveWithCells="1">
                  <from xmlns:xdr="http://schemas.openxmlformats.org/drawingml/2006/spreadsheetDrawing">
                    <xdr:col>8</xdr:col>
                    <xdr:colOff>67945</xdr:colOff>
                    <xdr:row>29</xdr:row>
                    <xdr:rowOff>101600</xdr:rowOff>
                  </from>
                  <to xmlns:xdr="http://schemas.openxmlformats.org/drawingml/2006/spreadsheetDrawing">
                    <xdr:col>9</xdr:col>
                    <xdr:colOff>67945</xdr:colOff>
                    <xdr:row>30</xdr:row>
                    <xdr:rowOff>125730</xdr:rowOff>
                  </to>
                </anchor>
              </controlPr>
            </control>
          </mc:Choice>
        </mc:AlternateContent>
        <mc:AlternateContent>
          <mc:Choice Requires="x14">
            <control shapeId="48179" r:id="rId24" name="チェック 51">
              <controlPr defaultSize="0" autoPict="0">
                <anchor moveWithCells="1">
                  <from xmlns:xdr="http://schemas.openxmlformats.org/drawingml/2006/spreadsheetDrawing">
                    <xdr:col>6</xdr:col>
                    <xdr:colOff>68580</xdr:colOff>
                    <xdr:row>32</xdr:row>
                    <xdr:rowOff>635</xdr:rowOff>
                  </from>
                  <to xmlns:xdr="http://schemas.openxmlformats.org/drawingml/2006/spreadsheetDrawing">
                    <xdr:col>7</xdr:col>
                    <xdr:colOff>68580</xdr:colOff>
                    <xdr:row>33</xdr:row>
                    <xdr:rowOff>40640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mc="http://schemas.openxmlformats.org/markup-compatibility/2006">
  <sheetPr codeName="gumma_Y10">
    <tabColor theme="0"/>
  </sheetPr>
  <dimension ref="A1:X40"/>
  <sheetViews>
    <sheetView showZeros="0" tabSelected="1" view="pageBreakPreview" zoomScaleSheetLayoutView="100" workbookViewId="0">
      <selection activeCell="D3" sqref="D3"/>
    </sheetView>
  </sheetViews>
  <sheetFormatPr defaultColWidth="4" defaultRowHeight="13.5"/>
  <cols>
    <col min="1" max="16384" width="4" style="84"/>
  </cols>
  <sheetData>
    <row r="1" spans="1:24" ht="18" customHeight="1">
      <c r="A1" s="85" t="s">
        <v>65</v>
      </c>
    </row>
    <row r="2" spans="1:24" ht="30" customHeight="1">
      <c r="A2" s="31" t="s">
        <v>449</v>
      </c>
      <c r="B2" s="31"/>
      <c r="C2" s="31"/>
      <c r="D2" s="31"/>
      <c r="E2" s="31"/>
      <c r="F2" s="31"/>
      <c r="G2" s="31"/>
      <c r="H2" s="31"/>
      <c r="I2" s="31"/>
      <c r="J2" s="31"/>
      <c r="K2" s="31"/>
      <c r="L2" s="31"/>
      <c r="M2" s="31"/>
      <c r="N2" s="31"/>
      <c r="O2" s="31"/>
      <c r="P2" s="31"/>
      <c r="Q2" s="31"/>
      <c r="R2" s="31"/>
      <c r="S2" s="31"/>
      <c r="T2" s="31"/>
      <c r="U2" s="31"/>
      <c r="V2" s="31"/>
      <c r="W2" s="31"/>
      <c r="X2" s="31"/>
    </row>
    <row r="3" spans="1:24" ht="18" customHeight="1">
      <c r="A3" s="787"/>
      <c r="B3" s="791"/>
      <c r="C3" s="791"/>
      <c r="D3" s="791"/>
      <c r="E3" s="791"/>
      <c r="F3" s="791"/>
      <c r="G3" s="791"/>
      <c r="H3" s="791"/>
      <c r="I3" s="791"/>
      <c r="J3" s="791"/>
      <c r="K3" s="791"/>
      <c r="L3" s="791"/>
      <c r="M3" s="791"/>
      <c r="N3" s="791"/>
      <c r="O3" s="791"/>
      <c r="P3" s="791"/>
      <c r="Q3" s="791"/>
      <c r="R3" s="791"/>
      <c r="S3" s="791"/>
      <c r="T3" s="791"/>
      <c r="U3" s="791"/>
      <c r="V3" s="791"/>
      <c r="W3" s="791"/>
      <c r="X3" s="837"/>
    </row>
    <row r="4" spans="1:24" ht="14.25">
      <c r="A4" s="788"/>
      <c r="N4" s="186"/>
      <c r="P4" s="96" t="s">
        <v>4</v>
      </c>
      <c r="Q4" s="833"/>
      <c r="R4" s="833"/>
      <c r="S4" s="833"/>
      <c r="T4" s="833"/>
      <c r="U4" s="833"/>
      <c r="V4" s="833"/>
      <c r="W4" s="833"/>
      <c r="X4" s="814"/>
    </row>
    <row r="5" spans="1:24" ht="30" customHeight="1">
      <c r="A5" s="193"/>
      <c r="B5" s="85"/>
      <c r="C5" s="85"/>
      <c r="D5" s="794" t="s">
        <v>13</v>
      </c>
      <c r="E5" s="794"/>
      <c r="F5" s="802" t="str">
        <f>入力シート!C8</f>
        <v>市道○△□線道路改良工事</v>
      </c>
      <c r="G5" s="802"/>
      <c r="H5" s="802"/>
      <c r="I5" s="802"/>
      <c r="J5" s="802"/>
      <c r="K5" s="802"/>
      <c r="L5" s="802"/>
      <c r="M5" s="802"/>
      <c r="N5" s="802"/>
      <c r="O5" s="802"/>
      <c r="P5" s="802"/>
      <c r="Q5" s="802"/>
      <c r="R5" s="802"/>
      <c r="S5" s="802"/>
      <c r="T5" s="802"/>
      <c r="U5" s="802"/>
      <c r="V5" s="85"/>
      <c r="W5" s="85"/>
      <c r="X5" s="838"/>
    </row>
    <row r="6" spans="1:24" ht="18" customHeight="1">
      <c r="A6" s="193"/>
      <c r="B6" s="85"/>
      <c r="C6" s="85"/>
      <c r="D6" s="85"/>
      <c r="E6" s="85"/>
      <c r="F6" s="85"/>
      <c r="G6" s="85"/>
      <c r="H6" s="85"/>
      <c r="I6" s="85"/>
      <c r="J6" s="85"/>
      <c r="K6" s="85"/>
      <c r="L6" s="85"/>
      <c r="M6" s="85"/>
      <c r="N6" s="85"/>
      <c r="O6" s="85"/>
      <c r="P6" s="85"/>
      <c r="Q6" s="85"/>
      <c r="R6" s="85"/>
      <c r="S6" s="85"/>
      <c r="T6" s="85"/>
      <c r="U6" s="85"/>
      <c r="V6" s="85"/>
      <c r="W6" s="85"/>
      <c r="X6" s="838"/>
    </row>
    <row r="7" spans="1:24" ht="18" customHeight="1">
      <c r="A7" s="193"/>
      <c r="B7" s="85"/>
      <c r="C7" s="85"/>
      <c r="D7" s="85"/>
      <c r="E7" s="85" t="s">
        <v>263</v>
      </c>
      <c r="F7" s="85"/>
      <c r="G7" s="85"/>
      <c r="H7" s="85"/>
      <c r="I7" s="85"/>
      <c r="J7" s="85"/>
      <c r="K7" s="85"/>
      <c r="L7" s="85"/>
      <c r="M7" s="85"/>
      <c r="N7" s="85"/>
      <c r="O7" s="85"/>
      <c r="P7" s="85"/>
      <c r="Q7" s="85"/>
      <c r="R7" s="85"/>
      <c r="S7" s="85"/>
      <c r="T7" s="85"/>
      <c r="U7" s="85"/>
      <c r="V7" s="85"/>
      <c r="W7" s="85"/>
      <c r="X7" s="838"/>
    </row>
    <row r="8" spans="1:24" ht="18" customHeight="1">
      <c r="A8" s="193"/>
      <c r="B8" s="85"/>
      <c r="C8" s="85"/>
      <c r="D8" s="85"/>
      <c r="E8" s="85"/>
      <c r="F8" s="85"/>
      <c r="G8" s="85"/>
      <c r="H8" s="85"/>
      <c r="I8" s="85"/>
      <c r="J8" s="85"/>
      <c r="K8" s="85"/>
      <c r="L8" s="85"/>
      <c r="M8" s="85"/>
      <c r="N8" s="85"/>
      <c r="O8" s="85"/>
      <c r="P8" s="85"/>
      <c r="Q8" s="85"/>
      <c r="R8" s="85"/>
      <c r="S8" s="85"/>
      <c r="T8" s="85"/>
      <c r="U8" s="85"/>
      <c r="V8" s="85"/>
      <c r="W8" s="85"/>
      <c r="X8" s="838"/>
    </row>
    <row r="9" spans="1:24" ht="18" customHeight="1">
      <c r="A9" s="789" t="s">
        <v>497</v>
      </c>
      <c r="B9" s="191"/>
      <c r="C9" s="191"/>
      <c r="D9" s="191"/>
      <c r="E9" s="191"/>
      <c r="F9" s="191"/>
      <c r="G9" s="191"/>
      <c r="H9" s="191"/>
      <c r="I9" s="191"/>
      <c r="J9" s="191"/>
      <c r="K9" s="191"/>
      <c r="L9" s="191"/>
      <c r="M9" s="191"/>
      <c r="N9" s="191"/>
      <c r="O9" s="191"/>
      <c r="P9" s="191"/>
      <c r="Q9" s="191"/>
      <c r="R9" s="191"/>
      <c r="S9" s="191"/>
      <c r="T9" s="191"/>
      <c r="U9" s="191"/>
      <c r="V9" s="191"/>
      <c r="W9" s="191"/>
      <c r="X9" s="202"/>
    </row>
    <row r="10" spans="1:24" ht="18" customHeight="1">
      <c r="A10" s="193"/>
      <c r="B10" s="85"/>
      <c r="C10" s="85"/>
      <c r="D10" s="85"/>
      <c r="E10" s="85"/>
      <c r="F10" s="85"/>
      <c r="G10" s="85"/>
      <c r="H10" s="85"/>
      <c r="I10" s="85"/>
      <c r="J10" s="85"/>
      <c r="K10" s="85"/>
      <c r="L10" s="85"/>
      <c r="M10" s="85"/>
      <c r="N10" s="85"/>
      <c r="O10" s="85"/>
      <c r="P10" s="85"/>
      <c r="Q10" s="85"/>
      <c r="R10" s="85"/>
      <c r="S10" s="85"/>
      <c r="T10" s="85"/>
      <c r="U10" s="85"/>
      <c r="V10" s="85"/>
      <c r="W10" s="85"/>
      <c r="X10" s="838"/>
    </row>
    <row r="11" spans="1:24" ht="18" customHeight="1">
      <c r="A11" s="193"/>
      <c r="B11" s="151" t="s">
        <v>498</v>
      </c>
      <c r="C11" s="151"/>
      <c r="D11" s="151"/>
      <c r="E11" s="151" t="s">
        <v>71</v>
      </c>
      <c r="F11" s="151"/>
      <c r="G11" s="151"/>
      <c r="H11" s="151" t="s">
        <v>473</v>
      </c>
      <c r="I11" s="151"/>
      <c r="J11" s="151" t="s">
        <v>5</v>
      </c>
      <c r="K11" s="151"/>
      <c r="L11" s="151"/>
      <c r="M11" s="151" t="s">
        <v>500</v>
      </c>
      <c r="N11" s="151"/>
      <c r="O11" s="151"/>
      <c r="P11" s="151"/>
      <c r="Q11" s="151"/>
      <c r="R11" s="151"/>
      <c r="S11" s="151"/>
      <c r="T11" s="151"/>
      <c r="U11" s="151"/>
      <c r="V11" s="151" t="s">
        <v>274</v>
      </c>
      <c r="W11" s="151"/>
      <c r="X11" s="838"/>
    </row>
    <row r="12" spans="1:24" ht="18" customHeight="1">
      <c r="A12" s="193"/>
      <c r="B12" s="151"/>
      <c r="C12" s="151"/>
      <c r="D12" s="151"/>
      <c r="E12" s="151"/>
      <c r="F12" s="151"/>
      <c r="G12" s="151"/>
      <c r="H12" s="151"/>
      <c r="I12" s="151"/>
      <c r="J12" s="151"/>
      <c r="K12" s="151"/>
      <c r="L12" s="151"/>
      <c r="M12" s="151" t="s">
        <v>501</v>
      </c>
      <c r="N12" s="151"/>
      <c r="O12" s="151"/>
      <c r="P12" s="831" t="s">
        <v>502</v>
      </c>
      <c r="Q12" s="831"/>
      <c r="R12" s="831" t="s">
        <v>184</v>
      </c>
      <c r="S12" s="831"/>
      <c r="T12" s="151" t="s">
        <v>503</v>
      </c>
      <c r="U12" s="151"/>
      <c r="V12" s="151"/>
      <c r="W12" s="151"/>
      <c r="X12" s="838"/>
    </row>
    <row r="13" spans="1:24" ht="27" customHeight="1">
      <c r="A13" s="788"/>
      <c r="B13" s="792"/>
      <c r="C13" s="792"/>
      <c r="D13" s="792"/>
      <c r="E13" s="792"/>
      <c r="F13" s="792"/>
      <c r="G13" s="792"/>
      <c r="H13" s="792"/>
      <c r="I13" s="792"/>
      <c r="J13" s="792"/>
      <c r="K13" s="792"/>
      <c r="L13" s="792"/>
      <c r="M13" s="823"/>
      <c r="N13" s="828"/>
      <c r="O13" s="830"/>
      <c r="P13" s="792"/>
      <c r="Q13" s="792"/>
      <c r="R13" s="792"/>
      <c r="S13" s="792"/>
      <c r="T13" s="835"/>
      <c r="U13" s="835"/>
      <c r="V13" s="836"/>
      <c r="W13" s="836"/>
      <c r="X13" s="814"/>
    </row>
    <row r="14" spans="1:24" ht="27" customHeight="1">
      <c r="A14" s="788"/>
      <c r="B14" s="792"/>
      <c r="C14" s="792"/>
      <c r="D14" s="792"/>
      <c r="E14" s="792"/>
      <c r="F14" s="792"/>
      <c r="G14" s="792"/>
      <c r="H14" s="792"/>
      <c r="I14" s="792"/>
      <c r="J14" s="792"/>
      <c r="K14" s="792"/>
      <c r="L14" s="792"/>
      <c r="M14" s="824"/>
      <c r="N14" s="824"/>
      <c r="O14" s="824"/>
      <c r="P14" s="792"/>
      <c r="Q14" s="792"/>
      <c r="R14" s="792"/>
      <c r="S14" s="792"/>
      <c r="T14" s="835"/>
      <c r="U14" s="835"/>
      <c r="V14" s="836"/>
      <c r="W14" s="836"/>
      <c r="X14" s="814"/>
    </row>
    <row r="15" spans="1:24" ht="27" customHeight="1">
      <c r="A15" s="788"/>
      <c r="B15" s="792"/>
      <c r="C15" s="792"/>
      <c r="D15" s="792"/>
      <c r="E15" s="792"/>
      <c r="F15" s="792"/>
      <c r="G15" s="792"/>
      <c r="H15" s="792"/>
      <c r="I15" s="792"/>
      <c r="J15" s="792"/>
      <c r="K15" s="792"/>
      <c r="L15" s="792"/>
      <c r="M15" s="824"/>
      <c r="N15" s="824"/>
      <c r="O15" s="824"/>
      <c r="P15" s="792"/>
      <c r="Q15" s="792"/>
      <c r="R15" s="792"/>
      <c r="S15" s="792"/>
      <c r="T15" s="835"/>
      <c r="U15" s="835"/>
      <c r="V15" s="836"/>
      <c r="W15" s="836"/>
      <c r="X15" s="814"/>
    </row>
    <row r="16" spans="1:24" ht="27" customHeight="1">
      <c r="A16" s="788"/>
      <c r="B16" s="792"/>
      <c r="C16" s="792"/>
      <c r="D16" s="792"/>
      <c r="E16" s="792"/>
      <c r="F16" s="792"/>
      <c r="G16" s="792"/>
      <c r="H16" s="792"/>
      <c r="I16" s="792"/>
      <c r="J16" s="792"/>
      <c r="K16" s="792"/>
      <c r="L16" s="792"/>
      <c r="M16" s="824"/>
      <c r="N16" s="824"/>
      <c r="O16" s="824"/>
      <c r="P16" s="792"/>
      <c r="Q16" s="792"/>
      <c r="R16" s="792"/>
      <c r="S16" s="792"/>
      <c r="T16" s="835"/>
      <c r="U16" s="835"/>
      <c r="V16" s="836"/>
      <c r="W16" s="836"/>
      <c r="X16" s="814"/>
    </row>
    <row r="17" spans="1:24" ht="27" customHeight="1">
      <c r="A17" s="788"/>
      <c r="B17" s="792"/>
      <c r="C17" s="792"/>
      <c r="D17" s="792"/>
      <c r="E17" s="792"/>
      <c r="F17" s="792"/>
      <c r="G17" s="792"/>
      <c r="H17" s="792"/>
      <c r="I17" s="792"/>
      <c r="J17" s="792"/>
      <c r="K17" s="792"/>
      <c r="L17" s="792"/>
      <c r="M17" s="824"/>
      <c r="N17" s="824"/>
      <c r="O17" s="824"/>
      <c r="P17" s="792"/>
      <c r="Q17" s="792"/>
      <c r="R17" s="792"/>
      <c r="S17" s="792"/>
      <c r="T17" s="835"/>
      <c r="U17" s="835"/>
      <c r="V17" s="836"/>
      <c r="W17" s="836"/>
      <c r="X17" s="814"/>
    </row>
    <row r="18" spans="1:24" ht="27" customHeight="1">
      <c r="A18" s="788"/>
      <c r="B18" s="792"/>
      <c r="C18" s="792"/>
      <c r="D18" s="792"/>
      <c r="E18" s="792"/>
      <c r="F18" s="792"/>
      <c r="G18" s="792"/>
      <c r="H18" s="792"/>
      <c r="I18" s="792"/>
      <c r="J18" s="792"/>
      <c r="K18" s="792"/>
      <c r="L18" s="792"/>
      <c r="M18" s="824"/>
      <c r="N18" s="824"/>
      <c r="O18" s="824"/>
      <c r="P18" s="792"/>
      <c r="Q18" s="792"/>
      <c r="R18" s="792"/>
      <c r="S18" s="792"/>
      <c r="T18" s="835"/>
      <c r="U18" s="835"/>
      <c r="V18" s="836"/>
      <c r="W18" s="836"/>
      <c r="X18" s="814"/>
    </row>
    <row r="19" spans="1:24" ht="27" customHeight="1">
      <c r="A19" s="788"/>
      <c r="B19" s="792"/>
      <c r="C19" s="792"/>
      <c r="D19" s="792"/>
      <c r="E19" s="792"/>
      <c r="F19" s="792"/>
      <c r="G19" s="792"/>
      <c r="H19" s="792"/>
      <c r="I19" s="792"/>
      <c r="J19" s="792"/>
      <c r="K19" s="792"/>
      <c r="L19" s="792"/>
      <c r="M19" s="824"/>
      <c r="N19" s="824"/>
      <c r="O19" s="824"/>
      <c r="P19" s="792"/>
      <c r="Q19" s="792"/>
      <c r="R19" s="792"/>
      <c r="S19" s="792"/>
      <c r="T19" s="835"/>
      <c r="U19" s="835"/>
      <c r="V19" s="836"/>
      <c r="W19" s="836"/>
      <c r="X19" s="814"/>
    </row>
    <row r="20" spans="1:24" ht="27" customHeight="1">
      <c r="A20" s="788"/>
      <c r="B20" s="792"/>
      <c r="C20" s="792"/>
      <c r="D20" s="792"/>
      <c r="E20" s="792"/>
      <c r="F20" s="792"/>
      <c r="G20" s="792"/>
      <c r="H20" s="792"/>
      <c r="I20" s="792"/>
      <c r="J20" s="792"/>
      <c r="K20" s="792"/>
      <c r="L20" s="792"/>
      <c r="M20" s="824"/>
      <c r="N20" s="824"/>
      <c r="O20" s="824"/>
      <c r="P20" s="792"/>
      <c r="Q20" s="792"/>
      <c r="R20" s="792"/>
      <c r="S20" s="792"/>
      <c r="T20" s="835"/>
      <c r="U20" s="835"/>
      <c r="V20" s="836"/>
      <c r="W20" s="836"/>
      <c r="X20" s="814"/>
    </row>
    <row r="21" spans="1:24" ht="27" customHeight="1">
      <c r="A21" s="788"/>
      <c r="B21" s="792"/>
      <c r="C21" s="792"/>
      <c r="D21" s="792"/>
      <c r="E21" s="792"/>
      <c r="F21" s="792"/>
      <c r="G21" s="792"/>
      <c r="H21" s="792"/>
      <c r="I21" s="792"/>
      <c r="J21" s="792"/>
      <c r="K21" s="792"/>
      <c r="L21" s="792"/>
      <c r="M21" s="824"/>
      <c r="N21" s="824"/>
      <c r="O21" s="824"/>
      <c r="P21" s="792"/>
      <c r="Q21" s="792"/>
      <c r="R21" s="792"/>
      <c r="S21" s="792"/>
      <c r="T21" s="835"/>
      <c r="U21" s="835"/>
      <c r="V21" s="836"/>
      <c r="W21" s="836"/>
      <c r="X21" s="814"/>
    </row>
    <row r="22" spans="1:24" ht="27" customHeight="1">
      <c r="A22" s="788"/>
      <c r="B22" s="792"/>
      <c r="C22" s="792"/>
      <c r="D22" s="792"/>
      <c r="E22" s="792"/>
      <c r="F22" s="792"/>
      <c r="G22" s="792"/>
      <c r="H22" s="792"/>
      <c r="I22" s="792"/>
      <c r="J22" s="792"/>
      <c r="K22" s="792"/>
      <c r="L22" s="792"/>
      <c r="M22" s="824"/>
      <c r="N22" s="824"/>
      <c r="O22" s="824"/>
      <c r="P22" s="792"/>
      <c r="Q22" s="792"/>
      <c r="R22" s="792"/>
      <c r="S22" s="792"/>
      <c r="T22" s="835"/>
      <c r="U22" s="835"/>
      <c r="V22" s="836"/>
      <c r="W22" s="836"/>
      <c r="X22" s="814"/>
    </row>
    <row r="23" spans="1:24" ht="27" customHeight="1">
      <c r="A23" s="788"/>
      <c r="B23" s="792"/>
      <c r="C23" s="792"/>
      <c r="D23" s="792"/>
      <c r="E23" s="792"/>
      <c r="F23" s="792"/>
      <c r="G23" s="792"/>
      <c r="H23" s="792"/>
      <c r="I23" s="792"/>
      <c r="J23" s="792"/>
      <c r="K23" s="792"/>
      <c r="L23" s="792"/>
      <c r="M23" s="824"/>
      <c r="N23" s="824"/>
      <c r="O23" s="824"/>
      <c r="P23" s="792"/>
      <c r="Q23" s="792"/>
      <c r="R23" s="792"/>
      <c r="S23" s="792"/>
      <c r="T23" s="835"/>
      <c r="U23" s="835"/>
      <c r="V23" s="836"/>
      <c r="W23" s="836"/>
      <c r="X23" s="814"/>
    </row>
    <row r="24" spans="1:24" ht="27" customHeight="1">
      <c r="A24" s="788"/>
      <c r="B24" s="792"/>
      <c r="C24" s="792"/>
      <c r="D24" s="792"/>
      <c r="E24" s="792"/>
      <c r="F24" s="792"/>
      <c r="G24" s="792"/>
      <c r="H24" s="792"/>
      <c r="I24" s="792"/>
      <c r="J24" s="792"/>
      <c r="K24" s="792"/>
      <c r="L24" s="792"/>
      <c r="M24" s="824"/>
      <c r="N24" s="824"/>
      <c r="O24" s="824"/>
      <c r="P24" s="792"/>
      <c r="Q24" s="792"/>
      <c r="R24" s="792"/>
      <c r="S24" s="792"/>
      <c r="T24" s="835"/>
      <c r="U24" s="835"/>
      <c r="V24" s="836"/>
      <c r="W24" s="836"/>
      <c r="X24" s="814"/>
    </row>
    <row r="25" spans="1:24" ht="27" customHeight="1">
      <c r="A25" s="788"/>
      <c r="B25" s="792"/>
      <c r="C25" s="792"/>
      <c r="D25" s="792"/>
      <c r="E25" s="792"/>
      <c r="F25" s="792"/>
      <c r="G25" s="792"/>
      <c r="H25" s="792"/>
      <c r="I25" s="792"/>
      <c r="J25" s="792"/>
      <c r="K25" s="792"/>
      <c r="L25" s="792"/>
      <c r="M25" s="824"/>
      <c r="N25" s="824"/>
      <c r="O25" s="824"/>
      <c r="P25" s="792"/>
      <c r="Q25" s="792"/>
      <c r="R25" s="792"/>
      <c r="S25" s="792"/>
      <c r="T25" s="835"/>
      <c r="U25" s="835"/>
      <c r="V25" s="836"/>
      <c r="W25" s="836"/>
      <c r="X25" s="814"/>
    </row>
    <row r="26" spans="1:24" ht="27" customHeight="1">
      <c r="A26" s="788"/>
      <c r="B26" s="792"/>
      <c r="C26" s="792"/>
      <c r="D26" s="792"/>
      <c r="E26" s="792"/>
      <c r="F26" s="792"/>
      <c r="G26" s="792"/>
      <c r="H26" s="792"/>
      <c r="I26" s="792"/>
      <c r="J26" s="792"/>
      <c r="K26" s="792"/>
      <c r="L26" s="792"/>
      <c r="M26" s="824"/>
      <c r="N26" s="824"/>
      <c r="O26" s="824"/>
      <c r="P26" s="792"/>
      <c r="Q26" s="792"/>
      <c r="R26" s="792"/>
      <c r="S26" s="792"/>
      <c r="T26" s="835"/>
      <c r="U26" s="835"/>
      <c r="V26" s="836"/>
      <c r="W26" s="836"/>
      <c r="X26" s="814"/>
    </row>
    <row r="27" spans="1:24" ht="27" customHeight="1">
      <c r="A27" s="788"/>
      <c r="B27" s="792"/>
      <c r="C27" s="792"/>
      <c r="D27" s="792"/>
      <c r="E27" s="792"/>
      <c r="F27" s="792"/>
      <c r="G27" s="792"/>
      <c r="H27" s="792"/>
      <c r="I27" s="792"/>
      <c r="J27" s="792"/>
      <c r="K27" s="792"/>
      <c r="L27" s="792"/>
      <c r="M27" s="824"/>
      <c r="N27" s="824"/>
      <c r="O27" s="824"/>
      <c r="P27" s="792"/>
      <c r="Q27" s="792"/>
      <c r="R27" s="792"/>
      <c r="S27" s="792"/>
      <c r="T27" s="835"/>
      <c r="U27" s="835"/>
      <c r="V27" s="836"/>
      <c r="W27" s="836"/>
      <c r="X27" s="814"/>
    </row>
    <row r="28" spans="1:24">
      <c r="A28" s="790"/>
      <c r="B28" s="793"/>
      <c r="C28" s="793"/>
      <c r="D28" s="793"/>
      <c r="E28" s="793"/>
      <c r="F28" s="793"/>
      <c r="G28" s="793"/>
      <c r="H28" s="793"/>
      <c r="I28" s="793"/>
      <c r="J28" s="793"/>
      <c r="K28" s="793"/>
      <c r="L28" s="793"/>
      <c r="M28" s="793"/>
      <c r="N28" s="793"/>
      <c r="O28" s="793"/>
      <c r="P28" s="793"/>
      <c r="Q28" s="793"/>
      <c r="R28" s="793"/>
      <c r="S28" s="793"/>
      <c r="T28" s="793"/>
      <c r="U28" s="793"/>
      <c r="V28" s="793"/>
      <c r="W28" s="793"/>
      <c r="X28" s="839"/>
    </row>
    <row r="29" spans="1:24">
      <c r="G29" s="806"/>
      <c r="H29" s="806"/>
      <c r="I29" s="806"/>
      <c r="J29" s="806"/>
    </row>
    <row r="30" spans="1:24" ht="13.5" customHeight="1">
      <c r="D30" s="795" t="s">
        <v>11</v>
      </c>
      <c r="E30" s="799"/>
      <c r="F30" s="803"/>
      <c r="G30" s="796" t="s">
        <v>846</v>
      </c>
      <c r="H30" s="810"/>
      <c r="I30" s="810"/>
      <c r="J30" s="804"/>
      <c r="K30" s="816" t="s">
        <v>492</v>
      </c>
      <c r="L30" s="820"/>
      <c r="M30" s="825"/>
      <c r="N30" s="796"/>
      <c r="O30" s="800"/>
      <c r="P30" s="800"/>
      <c r="Q30" s="85"/>
      <c r="R30" s="834" t="s">
        <v>493</v>
      </c>
      <c r="S30" s="151"/>
      <c r="T30" s="151"/>
      <c r="U30" s="834" t="s">
        <v>496</v>
      </c>
      <c r="V30" s="151"/>
      <c r="W30" s="151"/>
    </row>
    <row r="31" spans="1:24" ht="14.25">
      <c r="D31" s="796"/>
      <c r="E31" s="800"/>
      <c r="F31" s="804"/>
      <c r="G31" s="807"/>
      <c r="H31" s="810"/>
      <c r="I31" s="810"/>
      <c r="J31" s="804"/>
      <c r="K31" s="817"/>
      <c r="L31" s="821"/>
      <c r="M31" s="826"/>
      <c r="N31" s="796"/>
      <c r="O31" s="800"/>
      <c r="P31" s="800"/>
      <c r="Q31" s="85"/>
      <c r="R31" s="151"/>
      <c r="S31" s="151"/>
      <c r="T31" s="151"/>
      <c r="U31" s="151"/>
      <c r="V31" s="151"/>
      <c r="W31" s="151"/>
    </row>
    <row r="32" spans="1:24" ht="14.25">
      <c r="D32" s="796"/>
      <c r="E32" s="800"/>
      <c r="F32" s="804"/>
      <c r="G32" s="796"/>
      <c r="H32" s="810"/>
      <c r="I32" s="810"/>
      <c r="J32" s="804"/>
      <c r="K32" s="817"/>
      <c r="L32" s="821"/>
      <c r="M32" s="826"/>
      <c r="N32" s="796"/>
      <c r="O32" s="800"/>
      <c r="P32" s="800"/>
      <c r="Q32" s="85"/>
      <c r="R32" s="151"/>
      <c r="S32" s="151"/>
      <c r="T32" s="151"/>
      <c r="U32" s="151"/>
      <c r="V32" s="151"/>
      <c r="W32" s="151"/>
    </row>
    <row r="33" spans="4:23" ht="14.25">
      <c r="D33" s="797"/>
      <c r="E33" s="801"/>
      <c r="F33" s="805"/>
      <c r="G33" s="808"/>
      <c r="H33" s="811"/>
      <c r="I33" s="811"/>
      <c r="J33" s="813"/>
      <c r="K33" s="818"/>
      <c r="L33" s="822"/>
      <c r="M33" s="827"/>
      <c r="N33" s="796"/>
      <c r="O33" s="800"/>
      <c r="P33" s="800"/>
      <c r="Q33" s="85"/>
      <c r="R33" s="151"/>
      <c r="S33" s="151"/>
      <c r="T33" s="151"/>
      <c r="U33" s="151"/>
      <c r="V33" s="151"/>
      <c r="W33" s="151"/>
    </row>
    <row r="34" spans="4:23">
      <c r="D34" s="798"/>
      <c r="E34" s="798"/>
      <c r="F34" s="798"/>
      <c r="G34" s="788"/>
      <c r="H34" s="80"/>
      <c r="I34" s="80"/>
      <c r="J34" s="814"/>
      <c r="K34" s="173"/>
      <c r="L34" s="173"/>
      <c r="M34" s="173"/>
      <c r="N34" s="829"/>
      <c r="O34" s="829"/>
      <c r="P34" s="832"/>
      <c r="R34" s="173"/>
      <c r="S34" s="173"/>
      <c r="T34" s="173"/>
      <c r="U34" s="173"/>
      <c r="V34" s="173"/>
      <c r="W34" s="173"/>
    </row>
    <row r="35" spans="4:23">
      <c r="D35" s="798"/>
      <c r="E35" s="798"/>
      <c r="F35" s="798"/>
      <c r="G35" s="788"/>
      <c r="H35" s="80"/>
      <c r="I35" s="80"/>
      <c r="J35" s="814"/>
      <c r="K35" s="173"/>
      <c r="L35" s="173"/>
      <c r="M35" s="173"/>
      <c r="N35" s="829"/>
      <c r="O35" s="829"/>
      <c r="P35" s="832"/>
      <c r="R35" s="173"/>
      <c r="S35" s="173"/>
      <c r="T35" s="173"/>
      <c r="U35" s="173"/>
      <c r="V35" s="173"/>
      <c r="W35" s="173"/>
    </row>
    <row r="36" spans="4:23">
      <c r="D36" s="798"/>
      <c r="E36" s="798"/>
      <c r="F36" s="798"/>
      <c r="G36" s="788"/>
      <c r="H36" s="80"/>
      <c r="I36" s="80"/>
      <c r="J36" s="814"/>
      <c r="K36" s="173"/>
      <c r="L36" s="173"/>
      <c r="M36" s="173"/>
      <c r="N36" s="829"/>
      <c r="O36" s="829"/>
      <c r="P36" s="832"/>
      <c r="R36" s="173"/>
      <c r="S36" s="173"/>
      <c r="T36" s="173"/>
      <c r="U36" s="173"/>
      <c r="V36" s="173"/>
      <c r="W36" s="173"/>
    </row>
    <row r="37" spans="4:23">
      <c r="D37" s="798"/>
      <c r="E37" s="798"/>
      <c r="F37" s="798"/>
      <c r="G37" s="809"/>
      <c r="H37" s="806"/>
      <c r="I37" s="806"/>
      <c r="J37" s="815"/>
      <c r="K37" s="819"/>
      <c r="L37" s="173"/>
      <c r="M37" s="173"/>
      <c r="N37" s="829"/>
      <c r="O37" s="829"/>
      <c r="P37" s="832"/>
      <c r="R37" s="173"/>
      <c r="S37" s="173"/>
      <c r="T37" s="173"/>
      <c r="U37" s="173"/>
      <c r="V37" s="173"/>
      <c r="W37" s="173"/>
    </row>
    <row r="38" spans="4:23">
      <c r="H38" s="812"/>
      <c r="I38" s="812"/>
      <c r="J38" s="812"/>
      <c r="K38" s="812"/>
      <c r="L38" s="812"/>
      <c r="M38" s="812"/>
      <c r="N38" s="812"/>
      <c r="O38" s="812"/>
      <c r="P38" s="812"/>
    </row>
    <row r="39" spans="4:23">
      <c r="N39" s="812"/>
      <c r="O39" s="812"/>
      <c r="P39" s="812"/>
    </row>
    <row r="40" spans="4:23">
      <c r="N40" s="812"/>
      <c r="O40" s="812"/>
      <c r="P40" s="812"/>
    </row>
  </sheetData>
  <mergeCells count="162">
    <mergeCell ref="A2:X2"/>
    <mergeCell ref="Q4:W4"/>
    <mergeCell ref="D5:E5"/>
    <mergeCell ref="F5:U5"/>
    <mergeCell ref="A9:X9"/>
    <mergeCell ref="M11:U11"/>
    <mergeCell ref="M12:O12"/>
    <mergeCell ref="P12:Q12"/>
    <mergeCell ref="R12:S12"/>
    <mergeCell ref="T12:U12"/>
    <mergeCell ref="B13:D13"/>
    <mergeCell ref="E13:G13"/>
    <mergeCell ref="H13:I13"/>
    <mergeCell ref="J13:L13"/>
    <mergeCell ref="M13:O13"/>
    <mergeCell ref="P13:Q13"/>
    <mergeCell ref="R13:S13"/>
    <mergeCell ref="T13:U13"/>
    <mergeCell ref="V13:W13"/>
    <mergeCell ref="B14:D14"/>
    <mergeCell ref="E14:G14"/>
    <mergeCell ref="H14:I14"/>
    <mergeCell ref="J14:L14"/>
    <mergeCell ref="M14:O14"/>
    <mergeCell ref="P14:Q14"/>
    <mergeCell ref="R14:S14"/>
    <mergeCell ref="T14:U14"/>
    <mergeCell ref="V14:W14"/>
    <mergeCell ref="B15:D15"/>
    <mergeCell ref="E15:G15"/>
    <mergeCell ref="H15:I15"/>
    <mergeCell ref="J15:L15"/>
    <mergeCell ref="M15:O15"/>
    <mergeCell ref="P15:Q15"/>
    <mergeCell ref="R15:S15"/>
    <mergeCell ref="T15:U15"/>
    <mergeCell ref="V15:W15"/>
    <mergeCell ref="B16:D16"/>
    <mergeCell ref="E16:G16"/>
    <mergeCell ref="H16:I16"/>
    <mergeCell ref="J16:L16"/>
    <mergeCell ref="M16:O16"/>
    <mergeCell ref="P16:Q16"/>
    <mergeCell ref="R16:S16"/>
    <mergeCell ref="T16:U16"/>
    <mergeCell ref="V16:W16"/>
    <mergeCell ref="B17:D17"/>
    <mergeCell ref="E17:G17"/>
    <mergeCell ref="H17:I17"/>
    <mergeCell ref="J17:L17"/>
    <mergeCell ref="M17:O17"/>
    <mergeCell ref="P17:Q17"/>
    <mergeCell ref="R17:S17"/>
    <mergeCell ref="T17:U17"/>
    <mergeCell ref="V17:W17"/>
    <mergeCell ref="B18:D18"/>
    <mergeCell ref="E18:G18"/>
    <mergeCell ref="H18:I18"/>
    <mergeCell ref="J18:L18"/>
    <mergeCell ref="M18:O18"/>
    <mergeCell ref="P18:Q18"/>
    <mergeCell ref="R18:S18"/>
    <mergeCell ref="T18:U18"/>
    <mergeCell ref="V18:W18"/>
    <mergeCell ref="B19:D19"/>
    <mergeCell ref="E19:G19"/>
    <mergeCell ref="H19:I19"/>
    <mergeCell ref="J19:L19"/>
    <mergeCell ref="M19:O19"/>
    <mergeCell ref="P19:Q19"/>
    <mergeCell ref="R19:S19"/>
    <mergeCell ref="T19:U19"/>
    <mergeCell ref="V19:W19"/>
    <mergeCell ref="B20:D20"/>
    <mergeCell ref="E20:G20"/>
    <mergeCell ref="H20:I20"/>
    <mergeCell ref="J20:L20"/>
    <mergeCell ref="M20:O20"/>
    <mergeCell ref="P20:Q20"/>
    <mergeCell ref="R20:S20"/>
    <mergeCell ref="T20:U20"/>
    <mergeCell ref="V20:W20"/>
    <mergeCell ref="B21:D21"/>
    <mergeCell ref="E21:G21"/>
    <mergeCell ref="H21:I21"/>
    <mergeCell ref="J21:L21"/>
    <mergeCell ref="M21:O21"/>
    <mergeCell ref="P21:Q21"/>
    <mergeCell ref="R21:S21"/>
    <mergeCell ref="T21:U21"/>
    <mergeCell ref="V21:W21"/>
    <mergeCell ref="B22:D22"/>
    <mergeCell ref="E22:G22"/>
    <mergeCell ref="H22:I22"/>
    <mergeCell ref="J22:L22"/>
    <mergeCell ref="M22:O22"/>
    <mergeCell ref="P22:Q22"/>
    <mergeCell ref="R22:S22"/>
    <mergeCell ref="T22:U22"/>
    <mergeCell ref="V22:W22"/>
    <mergeCell ref="B23:D23"/>
    <mergeCell ref="E23:G23"/>
    <mergeCell ref="H23:I23"/>
    <mergeCell ref="J23:L23"/>
    <mergeCell ref="M23:O23"/>
    <mergeCell ref="P23:Q23"/>
    <mergeCell ref="R23:S23"/>
    <mergeCell ref="T23:U23"/>
    <mergeCell ref="V23:W23"/>
    <mergeCell ref="B24:D24"/>
    <mergeCell ref="E24:G24"/>
    <mergeCell ref="H24:I24"/>
    <mergeCell ref="J24:L24"/>
    <mergeCell ref="M24:O24"/>
    <mergeCell ref="P24:Q24"/>
    <mergeCell ref="R24:S24"/>
    <mergeCell ref="T24:U24"/>
    <mergeCell ref="V24:W24"/>
    <mergeCell ref="B25:D25"/>
    <mergeCell ref="E25:G25"/>
    <mergeCell ref="H25:I25"/>
    <mergeCell ref="J25:L25"/>
    <mergeCell ref="M25:O25"/>
    <mergeCell ref="P25:Q25"/>
    <mergeCell ref="R25:S25"/>
    <mergeCell ref="T25:U25"/>
    <mergeCell ref="V25:W25"/>
    <mergeCell ref="B26:D26"/>
    <mergeCell ref="E26:G26"/>
    <mergeCell ref="H26:I26"/>
    <mergeCell ref="J26:L26"/>
    <mergeCell ref="M26:O26"/>
    <mergeCell ref="P26:Q26"/>
    <mergeCell ref="R26:S26"/>
    <mergeCell ref="T26:U26"/>
    <mergeCell ref="V26:W26"/>
    <mergeCell ref="B27:D27"/>
    <mergeCell ref="E27:G27"/>
    <mergeCell ref="H27:I27"/>
    <mergeCell ref="J27:L27"/>
    <mergeCell ref="M27:O27"/>
    <mergeCell ref="P27:Q27"/>
    <mergeCell ref="R27:S27"/>
    <mergeCell ref="T27:U27"/>
    <mergeCell ref="V27:W27"/>
    <mergeCell ref="B11:D12"/>
    <mergeCell ref="E11:G12"/>
    <mergeCell ref="H11:I12"/>
    <mergeCell ref="J11:L12"/>
    <mergeCell ref="V11:W12"/>
    <mergeCell ref="D30:F33"/>
    <mergeCell ref="G30:J33"/>
    <mergeCell ref="K30:M33"/>
    <mergeCell ref="N30:P33"/>
    <mergeCell ref="R30:T33"/>
    <mergeCell ref="U30:W33"/>
    <mergeCell ref="D34:F37"/>
    <mergeCell ref="G34:J37"/>
    <mergeCell ref="K34:M37"/>
    <mergeCell ref="N34:P37"/>
    <mergeCell ref="R34:T37"/>
    <mergeCell ref="U34:W37"/>
  </mergeCells>
  <phoneticPr fontId="5"/>
  <conditionalFormatting sqref="Q4:W4">
    <cfRule type="expression" dxfId="17" priority="1">
      <formula>LEN(Q4)&gt;0</formula>
    </cfRule>
  </conditionalFormatting>
  <pageMargins left="0.78740157480314943" right="0.78740157480314943" top="0.98425196850393681" bottom="0.98425196850393681" header="0.51181102362204722" footer="0.51181102362204722"/>
  <pageSetup paperSize="9" scale="82" fitToWidth="1" fitToHeight="1" orientation="portrait" usePrinterDefaults="1" blackAndWhite="1"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sheetPr codeName="gumma_Y11">
    <tabColor theme="0" tint="-0.14000000000000001"/>
    <pageSetUpPr fitToPage="1"/>
  </sheetPr>
  <dimension ref="A1:Y55"/>
  <sheetViews>
    <sheetView showZeros="0" tabSelected="1" view="pageBreakPreview" zoomScaleSheetLayoutView="100" workbookViewId="0">
      <selection activeCell="A3" sqref="A3:Y3"/>
    </sheetView>
  </sheetViews>
  <sheetFormatPr defaultColWidth="3.5" defaultRowHeight="13.5"/>
  <cols>
    <col min="1" max="16384" width="3.5" style="84"/>
  </cols>
  <sheetData>
    <row r="1" spans="1:25" ht="14.25">
      <c r="A1" s="85" t="s">
        <v>504</v>
      </c>
    </row>
    <row r="3" spans="1:25" ht="26.1" customHeight="1">
      <c r="A3" s="840" t="s">
        <v>237</v>
      </c>
      <c r="B3" s="845"/>
      <c r="C3" s="845"/>
      <c r="D3" s="845"/>
      <c r="E3" s="845"/>
      <c r="F3" s="845"/>
      <c r="G3" s="845"/>
      <c r="H3" s="845"/>
      <c r="I3" s="845"/>
      <c r="J3" s="845"/>
      <c r="K3" s="845"/>
      <c r="L3" s="845"/>
      <c r="M3" s="845"/>
      <c r="N3" s="845"/>
      <c r="O3" s="845"/>
      <c r="P3" s="845"/>
      <c r="Q3" s="845"/>
      <c r="R3" s="845"/>
      <c r="S3" s="845"/>
      <c r="T3" s="845"/>
      <c r="U3" s="845"/>
      <c r="V3" s="845"/>
      <c r="W3" s="845"/>
      <c r="X3" s="845"/>
      <c r="Y3" s="858"/>
    </row>
    <row r="4" spans="1:25" ht="26.1" customHeight="1">
      <c r="A4" s="841" t="s">
        <v>66</v>
      </c>
      <c r="B4" s="846"/>
      <c r="C4" s="846"/>
      <c r="D4" s="846"/>
      <c r="E4" s="846"/>
      <c r="F4" s="846"/>
      <c r="G4" s="846"/>
      <c r="H4" s="846"/>
      <c r="I4" s="846"/>
      <c r="J4" s="846"/>
      <c r="K4" s="846"/>
      <c r="L4" s="846"/>
      <c r="M4" s="846"/>
      <c r="N4" s="846"/>
      <c r="O4" s="846"/>
      <c r="P4" s="846"/>
      <c r="Q4" s="846"/>
      <c r="R4" s="846"/>
      <c r="S4" s="846"/>
      <c r="T4" s="846"/>
      <c r="U4" s="846"/>
      <c r="V4" s="846"/>
      <c r="W4" s="846"/>
      <c r="X4" s="846"/>
      <c r="Y4" s="859"/>
    </row>
    <row r="5" spans="1:25" s="84" customFormat="1" ht="14.25">
      <c r="A5" s="193"/>
      <c r="B5" s="85"/>
      <c r="C5" s="85"/>
      <c r="D5" s="85"/>
      <c r="E5" s="85"/>
      <c r="F5" s="85"/>
      <c r="G5" s="85"/>
      <c r="H5" s="85"/>
      <c r="I5" s="85"/>
      <c r="J5" s="85"/>
      <c r="K5" s="85"/>
      <c r="L5" s="85"/>
      <c r="M5" s="85"/>
      <c r="N5" s="85"/>
      <c r="O5" s="85"/>
      <c r="P5" s="85"/>
      <c r="Q5" s="85"/>
      <c r="R5" s="85"/>
      <c r="S5" s="85"/>
      <c r="T5" s="85"/>
      <c r="U5" s="85"/>
      <c r="V5" s="85"/>
      <c r="W5" s="85"/>
      <c r="X5" s="85"/>
      <c r="Y5" s="838"/>
    </row>
    <row r="6" spans="1:25" s="84" customFormat="1" ht="14.25">
      <c r="A6" s="193"/>
      <c r="B6" s="85"/>
      <c r="C6" s="85"/>
      <c r="D6" s="85"/>
      <c r="E6" s="85"/>
      <c r="F6" s="85"/>
      <c r="G6" s="85"/>
      <c r="H6" s="85"/>
      <c r="I6" s="85"/>
      <c r="J6" s="85"/>
      <c r="K6" s="85"/>
      <c r="L6" s="85"/>
      <c r="M6" s="85"/>
      <c r="N6" s="85"/>
      <c r="O6" s="85"/>
      <c r="P6" s="85"/>
      <c r="Q6" s="96" t="s">
        <v>4</v>
      </c>
      <c r="R6" s="833"/>
      <c r="S6" s="833"/>
      <c r="T6" s="833"/>
      <c r="U6" s="833"/>
      <c r="V6" s="833"/>
      <c r="W6" s="833"/>
      <c r="X6" s="833"/>
      <c r="Y6" s="838"/>
    </row>
    <row r="7" spans="1:25" s="84" customFormat="1" ht="14.25">
      <c r="A7" s="193"/>
      <c r="B7" s="85"/>
      <c r="C7" s="85"/>
      <c r="D7" s="85"/>
      <c r="E7" s="85"/>
      <c r="F7" s="85"/>
      <c r="G7" s="85"/>
      <c r="H7" s="85"/>
      <c r="I7" s="85"/>
      <c r="J7" s="85"/>
      <c r="K7" s="85"/>
      <c r="L7" s="85"/>
      <c r="M7" s="85"/>
      <c r="N7" s="85"/>
      <c r="O7" s="85"/>
      <c r="P7" s="85"/>
      <c r="Q7" s="85"/>
      <c r="R7" s="85"/>
      <c r="S7" s="85"/>
      <c r="T7" s="85"/>
      <c r="U7" s="85"/>
      <c r="V7" s="85"/>
      <c r="W7" s="85"/>
      <c r="X7" s="85"/>
      <c r="Y7" s="838"/>
    </row>
    <row r="8" spans="1:25" s="84" customFormat="1" ht="14.25">
      <c r="A8" s="193"/>
      <c r="B8" s="84"/>
      <c r="C8" s="85" t="s">
        <v>380</v>
      </c>
      <c r="D8" s="96"/>
      <c r="E8" s="96"/>
      <c r="F8" s="96"/>
      <c r="G8" s="96"/>
      <c r="H8" s="84"/>
      <c r="I8" s="85"/>
      <c r="J8" s="85"/>
      <c r="K8" s="85"/>
      <c r="L8" s="85"/>
      <c r="M8" s="85"/>
      <c r="N8" s="85"/>
      <c r="O8" s="85"/>
      <c r="P8" s="85"/>
      <c r="Q8" s="85"/>
      <c r="R8" s="85"/>
      <c r="S8" s="85"/>
      <c r="T8" s="85"/>
      <c r="U8" s="85"/>
      <c r="V8" s="85"/>
      <c r="W8" s="85"/>
      <c r="X8" s="85"/>
      <c r="Y8" s="838"/>
    </row>
    <row r="9" spans="1:25" s="84" customFormat="1" ht="14.25">
      <c r="A9" s="193"/>
      <c r="B9" s="85"/>
      <c r="C9" s="85"/>
      <c r="D9" s="85"/>
      <c r="E9" s="85"/>
      <c r="F9" s="85"/>
      <c r="G9" s="85"/>
      <c r="H9" s="85"/>
      <c r="I9" s="85"/>
      <c r="J9" s="85"/>
      <c r="K9" s="85"/>
      <c r="L9" s="85"/>
      <c r="M9" s="85"/>
      <c r="N9" s="85"/>
      <c r="O9" s="85"/>
      <c r="P9" s="85"/>
      <c r="Q9" s="85"/>
      <c r="R9" s="85"/>
      <c r="S9" s="85"/>
      <c r="T9" s="85"/>
      <c r="U9" s="85"/>
      <c r="V9" s="85"/>
      <c r="W9" s="85"/>
      <c r="X9" s="85"/>
      <c r="Y9" s="838"/>
    </row>
    <row r="10" spans="1:25" s="84" customFormat="1" ht="14.25">
      <c r="A10" s="193"/>
      <c r="B10" s="85"/>
      <c r="C10" s="85"/>
      <c r="D10" s="85"/>
      <c r="E10" s="85"/>
      <c r="F10" s="85"/>
      <c r="G10" s="85"/>
      <c r="H10" s="85"/>
      <c r="I10" s="85"/>
      <c r="J10" s="85"/>
      <c r="K10" s="85"/>
      <c r="L10" s="85"/>
      <c r="M10" s="85"/>
      <c r="N10" s="85"/>
      <c r="O10" s="85"/>
      <c r="P10" s="85"/>
      <c r="Q10" s="85"/>
      <c r="R10" s="85"/>
      <c r="S10" s="85"/>
      <c r="T10" s="85"/>
      <c r="U10" s="85"/>
      <c r="V10" s="85"/>
      <c r="W10" s="85"/>
      <c r="X10" s="85"/>
      <c r="Y10" s="838"/>
    </row>
    <row r="11" spans="1:25" s="84" customFormat="1" ht="21.75" customHeight="1">
      <c r="A11" s="193"/>
      <c r="B11" s="191" t="s">
        <v>75</v>
      </c>
      <c r="C11" s="191"/>
      <c r="D11" s="850" t="str">
        <f>入力シート!C8</f>
        <v>市道○△□線道路改良工事</v>
      </c>
      <c r="E11" s="850"/>
      <c r="F11" s="850"/>
      <c r="G11" s="850"/>
      <c r="H11" s="850"/>
      <c r="I11" s="850"/>
      <c r="J11" s="850"/>
      <c r="K11" s="850"/>
      <c r="L11" s="850"/>
      <c r="M11" s="150" t="s">
        <v>505</v>
      </c>
      <c r="N11" s="150"/>
      <c r="O11" s="150"/>
      <c r="P11" s="150"/>
      <c r="Q11" s="150"/>
      <c r="R11" s="853" t="str">
        <f>入力シート!C25</f>
        <v>渋川建設株式会社</v>
      </c>
      <c r="S11" s="853"/>
      <c r="T11" s="853"/>
      <c r="U11" s="853"/>
      <c r="V11" s="853"/>
      <c r="W11" s="853"/>
      <c r="X11" s="84"/>
      <c r="Y11" s="838"/>
    </row>
    <row r="12" spans="1:25" s="84" customFormat="1" ht="21.75" customHeight="1">
      <c r="A12" s="193"/>
      <c r="B12" s="191"/>
      <c r="C12" s="191"/>
      <c r="D12" s="850"/>
      <c r="E12" s="850"/>
      <c r="F12" s="850"/>
      <c r="G12" s="850"/>
      <c r="H12" s="850"/>
      <c r="I12" s="850"/>
      <c r="J12" s="850"/>
      <c r="K12" s="850"/>
      <c r="L12" s="850"/>
      <c r="M12" s="150"/>
      <c r="N12" s="150"/>
      <c r="O12" s="150"/>
      <c r="P12" s="150"/>
      <c r="Q12" s="150"/>
      <c r="R12" s="853"/>
      <c r="S12" s="853"/>
      <c r="T12" s="853"/>
      <c r="U12" s="853"/>
      <c r="V12" s="853"/>
      <c r="W12" s="853"/>
      <c r="X12" s="84"/>
      <c r="Y12" s="838"/>
    </row>
    <row r="13" spans="1:25" s="84" customFormat="1" ht="14.25">
      <c r="A13" s="193"/>
      <c r="B13" s="847"/>
      <c r="C13" s="847"/>
      <c r="D13" s="851"/>
      <c r="E13" s="851"/>
      <c r="F13" s="851"/>
      <c r="G13" s="851"/>
      <c r="H13" s="851"/>
      <c r="I13" s="851"/>
      <c r="J13" s="851"/>
      <c r="K13" s="851"/>
      <c r="L13" s="851"/>
      <c r="M13" s="852" t="s">
        <v>506</v>
      </c>
      <c r="N13" s="852"/>
      <c r="O13" s="852"/>
      <c r="P13" s="852"/>
      <c r="Q13" s="852"/>
      <c r="R13" s="854" t="str">
        <f>入力シート!C14</f>
        <v>現場　代理人</v>
      </c>
      <c r="S13" s="854"/>
      <c r="T13" s="854"/>
      <c r="U13" s="854"/>
      <c r="V13" s="854"/>
      <c r="W13" s="854"/>
      <c r="X13" s="198"/>
      <c r="Y13" s="838"/>
    </row>
    <row r="14" spans="1:25" s="84" customFormat="1" ht="14.25">
      <c r="A14" s="193"/>
      <c r="B14" s="85"/>
      <c r="C14" s="85"/>
      <c r="D14" s="85"/>
      <c r="E14" s="85"/>
      <c r="F14" s="85"/>
      <c r="G14" s="85"/>
      <c r="H14" s="85"/>
      <c r="I14" s="85"/>
      <c r="J14" s="85"/>
      <c r="K14" s="85"/>
      <c r="L14" s="85"/>
      <c r="M14" s="85"/>
      <c r="N14" s="85"/>
      <c r="O14" s="85"/>
      <c r="P14" s="85"/>
      <c r="Q14" s="85"/>
      <c r="R14" s="85"/>
      <c r="S14" s="85"/>
      <c r="T14" s="85"/>
      <c r="U14" s="85"/>
      <c r="V14" s="85"/>
      <c r="W14" s="85"/>
      <c r="X14" s="85"/>
      <c r="Y14" s="838"/>
    </row>
    <row r="15" spans="1:25" s="84" customFormat="1" ht="15.95" customHeight="1">
      <c r="A15" s="193"/>
      <c r="B15" s="151" t="s">
        <v>139</v>
      </c>
      <c r="C15" s="151"/>
      <c r="D15" s="151"/>
      <c r="E15" s="151"/>
      <c r="F15" s="151" t="s">
        <v>484</v>
      </c>
      <c r="G15" s="151"/>
      <c r="H15" s="151"/>
      <c r="I15" s="151"/>
      <c r="J15" s="151" t="s">
        <v>508</v>
      </c>
      <c r="K15" s="151"/>
      <c r="L15" s="151"/>
      <c r="M15" s="151"/>
      <c r="N15" s="151"/>
      <c r="O15" s="151" t="s">
        <v>94</v>
      </c>
      <c r="P15" s="151"/>
      <c r="Q15" s="151"/>
      <c r="R15" s="151"/>
      <c r="S15" s="151"/>
      <c r="T15" s="151" t="s">
        <v>118</v>
      </c>
      <c r="U15" s="151"/>
      <c r="V15" s="151"/>
      <c r="W15" s="151"/>
      <c r="X15" s="151"/>
      <c r="Y15" s="838"/>
    </row>
    <row r="16" spans="1:25" s="84" customFormat="1" ht="15.95" customHeight="1">
      <c r="A16" s="193"/>
      <c r="B16" s="161"/>
      <c r="C16" s="161"/>
      <c r="D16" s="161"/>
      <c r="E16" s="161"/>
      <c r="F16" s="161"/>
      <c r="G16" s="161"/>
      <c r="H16" s="161"/>
      <c r="I16" s="161"/>
      <c r="J16" s="161"/>
      <c r="K16" s="161"/>
      <c r="L16" s="161"/>
      <c r="M16" s="161"/>
      <c r="N16" s="161"/>
      <c r="O16" s="161"/>
      <c r="P16" s="161"/>
      <c r="Q16" s="161"/>
      <c r="R16" s="161"/>
      <c r="S16" s="161"/>
      <c r="T16" s="161"/>
      <c r="U16" s="161"/>
      <c r="V16" s="161"/>
      <c r="W16" s="161"/>
      <c r="X16" s="161"/>
      <c r="Y16" s="838"/>
    </row>
    <row r="17" spans="1:25" s="84" customFormat="1" ht="15.95" customHeight="1">
      <c r="A17" s="193"/>
      <c r="B17" s="161"/>
      <c r="C17" s="161"/>
      <c r="D17" s="161"/>
      <c r="E17" s="161"/>
      <c r="F17" s="161"/>
      <c r="G17" s="161"/>
      <c r="H17" s="161"/>
      <c r="I17" s="161"/>
      <c r="J17" s="161"/>
      <c r="K17" s="161"/>
      <c r="L17" s="161"/>
      <c r="M17" s="161"/>
      <c r="N17" s="161"/>
      <c r="O17" s="161"/>
      <c r="P17" s="161"/>
      <c r="Q17" s="161"/>
      <c r="R17" s="161"/>
      <c r="S17" s="161"/>
      <c r="T17" s="161"/>
      <c r="U17" s="161"/>
      <c r="V17" s="161"/>
      <c r="W17" s="161"/>
      <c r="X17" s="161"/>
      <c r="Y17" s="838"/>
    </row>
    <row r="18" spans="1:25" s="84" customFormat="1" ht="15.95" customHeight="1">
      <c r="A18" s="193"/>
      <c r="B18" s="161"/>
      <c r="C18" s="161"/>
      <c r="D18" s="161"/>
      <c r="E18" s="161"/>
      <c r="F18" s="161"/>
      <c r="G18" s="161"/>
      <c r="H18" s="161"/>
      <c r="I18" s="161"/>
      <c r="J18" s="161"/>
      <c r="K18" s="161"/>
      <c r="L18" s="161"/>
      <c r="M18" s="161"/>
      <c r="N18" s="161"/>
      <c r="O18" s="161"/>
      <c r="P18" s="161"/>
      <c r="Q18" s="161"/>
      <c r="R18" s="161"/>
      <c r="S18" s="161"/>
      <c r="T18" s="161"/>
      <c r="U18" s="161"/>
      <c r="V18" s="161"/>
      <c r="W18" s="161"/>
      <c r="X18" s="161"/>
      <c r="Y18" s="838"/>
    </row>
    <row r="19" spans="1:25" s="84" customFormat="1" ht="15.95" customHeight="1">
      <c r="A19" s="193"/>
      <c r="B19" s="161"/>
      <c r="C19" s="161"/>
      <c r="D19" s="161"/>
      <c r="E19" s="161"/>
      <c r="F19" s="161"/>
      <c r="G19" s="161"/>
      <c r="H19" s="161"/>
      <c r="I19" s="161"/>
      <c r="J19" s="161"/>
      <c r="K19" s="161"/>
      <c r="L19" s="161"/>
      <c r="M19" s="161"/>
      <c r="N19" s="161"/>
      <c r="O19" s="161"/>
      <c r="P19" s="161"/>
      <c r="Q19" s="161"/>
      <c r="R19" s="161"/>
      <c r="S19" s="161"/>
      <c r="T19" s="161"/>
      <c r="U19" s="161"/>
      <c r="V19" s="161"/>
      <c r="W19" s="161"/>
      <c r="X19" s="161"/>
      <c r="Y19" s="838"/>
    </row>
    <row r="20" spans="1:25" s="84" customFormat="1" ht="15.95" customHeight="1">
      <c r="A20" s="193"/>
      <c r="B20" s="161"/>
      <c r="C20" s="161"/>
      <c r="D20" s="161"/>
      <c r="E20" s="161"/>
      <c r="F20" s="161"/>
      <c r="G20" s="161"/>
      <c r="H20" s="161"/>
      <c r="I20" s="161"/>
      <c r="J20" s="161"/>
      <c r="K20" s="161"/>
      <c r="L20" s="161"/>
      <c r="M20" s="161"/>
      <c r="N20" s="161"/>
      <c r="O20" s="161"/>
      <c r="P20" s="161"/>
      <c r="Q20" s="161"/>
      <c r="R20" s="161"/>
      <c r="S20" s="161"/>
      <c r="T20" s="161"/>
      <c r="U20" s="161"/>
      <c r="V20" s="161"/>
      <c r="W20" s="161"/>
      <c r="X20" s="161"/>
      <c r="Y20" s="838"/>
    </row>
    <row r="21" spans="1:25" s="84" customFormat="1" ht="15.95" customHeight="1">
      <c r="A21" s="193"/>
      <c r="B21" s="161"/>
      <c r="C21" s="161"/>
      <c r="D21" s="161"/>
      <c r="E21" s="161"/>
      <c r="F21" s="161"/>
      <c r="G21" s="161"/>
      <c r="H21" s="161"/>
      <c r="I21" s="161"/>
      <c r="J21" s="161"/>
      <c r="K21" s="161"/>
      <c r="L21" s="161"/>
      <c r="M21" s="161"/>
      <c r="N21" s="161"/>
      <c r="O21" s="161"/>
      <c r="P21" s="161"/>
      <c r="Q21" s="161"/>
      <c r="R21" s="161"/>
      <c r="S21" s="161"/>
      <c r="T21" s="161"/>
      <c r="U21" s="161"/>
      <c r="V21" s="161"/>
      <c r="W21" s="161"/>
      <c r="X21" s="161"/>
      <c r="Y21" s="838"/>
    </row>
    <row r="22" spans="1:25" s="84" customFormat="1" ht="15.95" customHeight="1">
      <c r="A22" s="193"/>
      <c r="B22" s="161"/>
      <c r="C22" s="161"/>
      <c r="D22" s="161"/>
      <c r="E22" s="161"/>
      <c r="F22" s="161"/>
      <c r="G22" s="161"/>
      <c r="H22" s="161"/>
      <c r="I22" s="161"/>
      <c r="J22" s="161"/>
      <c r="K22" s="161"/>
      <c r="L22" s="161"/>
      <c r="M22" s="161"/>
      <c r="N22" s="161"/>
      <c r="O22" s="161"/>
      <c r="P22" s="161"/>
      <c r="Q22" s="161"/>
      <c r="R22" s="161"/>
      <c r="S22" s="161"/>
      <c r="T22" s="161"/>
      <c r="U22" s="161"/>
      <c r="V22" s="161"/>
      <c r="W22" s="161"/>
      <c r="X22" s="161"/>
      <c r="Y22" s="838"/>
    </row>
    <row r="23" spans="1:25" s="84" customFormat="1" ht="15.95" customHeight="1">
      <c r="A23" s="193"/>
      <c r="B23" s="161"/>
      <c r="C23" s="161"/>
      <c r="D23" s="161"/>
      <c r="E23" s="161"/>
      <c r="F23" s="161"/>
      <c r="G23" s="161"/>
      <c r="H23" s="161"/>
      <c r="I23" s="161"/>
      <c r="J23" s="161"/>
      <c r="K23" s="161"/>
      <c r="L23" s="161"/>
      <c r="M23" s="161"/>
      <c r="N23" s="161"/>
      <c r="O23" s="161"/>
      <c r="P23" s="161"/>
      <c r="Q23" s="161"/>
      <c r="R23" s="161"/>
      <c r="S23" s="161"/>
      <c r="T23" s="161"/>
      <c r="U23" s="161"/>
      <c r="V23" s="161"/>
      <c r="W23" s="161"/>
      <c r="X23" s="161"/>
      <c r="Y23" s="838"/>
    </row>
    <row r="24" spans="1:25" s="84" customFormat="1" ht="14.25">
      <c r="A24" s="193"/>
      <c r="B24" s="85"/>
      <c r="C24" s="85"/>
      <c r="D24" s="85"/>
      <c r="E24" s="85"/>
      <c r="F24" s="85"/>
      <c r="G24" s="85"/>
      <c r="H24" s="85"/>
      <c r="I24" s="85"/>
      <c r="J24" s="85"/>
      <c r="K24" s="85"/>
      <c r="L24" s="85"/>
      <c r="M24" s="85"/>
      <c r="N24" s="85"/>
      <c r="O24" s="85"/>
      <c r="P24" s="85"/>
      <c r="Q24" s="85"/>
      <c r="R24" s="85"/>
      <c r="S24" s="85"/>
      <c r="T24" s="85"/>
      <c r="U24" s="85"/>
      <c r="V24" s="85"/>
      <c r="W24" s="85"/>
      <c r="X24" s="85"/>
      <c r="Y24" s="838"/>
    </row>
    <row r="25" spans="1:25" s="84" customFormat="1" ht="14.25">
      <c r="A25" s="842"/>
      <c r="B25" s="848"/>
      <c r="C25" s="848"/>
      <c r="D25" s="848"/>
      <c r="E25" s="848"/>
      <c r="F25" s="848"/>
      <c r="G25" s="848"/>
      <c r="H25" s="848"/>
      <c r="I25" s="848"/>
      <c r="J25" s="848"/>
      <c r="K25" s="848"/>
      <c r="L25" s="848"/>
      <c r="M25" s="848"/>
      <c r="N25" s="848"/>
      <c r="O25" s="848"/>
      <c r="P25" s="848"/>
      <c r="Q25" s="848"/>
      <c r="R25" s="848"/>
      <c r="S25" s="848"/>
      <c r="T25" s="848"/>
      <c r="U25" s="848"/>
      <c r="V25" s="848"/>
      <c r="W25" s="848"/>
      <c r="X25" s="848"/>
      <c r="Y25" s="860"/>
    </row>
    <row r="26" spans="1:25" s="84" customFormat="1" ht="14.25">
      <c r="A26" s="193"/>
      <c r="B26" s="85"/>
      <c r="C26" s="85"/>
      <c r="D26" s="85"/>
      <c r="E26" s="85"/>
      <c r="F26" s="85"/>
      <c r="G26" s="85"/>
      <c r="H26" s="85"/>
      <c r="I26" s="85"/>
      <c r="J26" s="85"/>
      <c r="K26" s="85"/>
      <c r="L26" s="85"/>
      <c r="M26" s="85"/>
      <c r="N26" s="85"/>
      <c r="O26" s="96"/>
      <c r="P26" s="85"/>
      <c r="Q26" s="96" t="s">
        <v>4</v>
      </c>
      <c r="R26" s="833"/>
      <c r="S26" s="833"/>
      <c r="T26" s="833"/>
      <c r="U26" s="833"/>
      <c r="V26" s="833"/>
      <c r="W26" s="833"/>
      <c r="X26" s="833"/>
      <c r="Y26" s="838"/>
    </row>
    <row r="27" spans="1:25" ht="14.25">
      <c r="A27" s="193"/>
      <c r="B27" s="85"/>
      <c r="C27" s="85"/>
      <c r="D27" s="85"/>
      <c r="E27" s="85"/>
      <c r="F27" s="85"/>
      <c r="G27" s="85"/>
      <c r="H27" s="85"/>
      <c r="I27" s="85"/>
      <c r="J27" s="85"/>
      <c r="K27" s="85"/>
      <c r="L27" s="85"/>
      <c r="M27" s="85"/>
      <c r="N27" s="85"/>
      <c r="O27" s="85"/>
      <c r="P27" s="85"/>
      <c r="Q27" s="85"/>
      <c r="R27" s="85"/>
      <c r="S27" s="85"/>
      <c r="T27" s="85"/>
      <c r="U27" s="85"/>
      <c r="V27" s="85"/>
      <c r="W27" s="85"/>
      <c r="X27" s="85"/>
      <c r="Y27" s="838"/>
    </row>
    <row r="28" spans="1:25" ht="26.1" customHeight="1">
      <c r="A28" s="843" t="s">
        <v>482</v>
      </c>
      <c r="B28" s="149"/>
      <c r="C28" s="149"/>
      <c r="D28" s="149"/>
      <c r="E28" s="149"/>
      <c r="F28" s="149"/>
      <c r="G28" s="149"/>
      <c r="H28" s="149"/>
      <c r="I28" s="149"/>
      <c r="J28" s="149"/>
      <c r="K28" s="149"/>
      <c r="L28" s="149"/>
      <c r="M28" s="149"/>
      <c r="N28" s="149"/>
      <c r="O28" s="149"/>
      <c r="P28" s="149"/>
      <c r="Q28" s="149"/>
      <c r="R28" s="149"/>
      <c r="S28" s="149"/>
      <c r="T28" s="149"/>
      <c r="U28" s="149"/>
      <c r="V28" s="149"/>
      <c r="W28" s="149"/>
      <c r="X28" s="149"/>
      <c r="Y28" s="861"/>
    </row>
    <row r="29" spans="1:25" ht="14.25">
      <c r="A29" s="193"/>
      <c r="B29" s="85"/>
      <c r="C29" s="85"/>
      <c r="D29" s="85"/>
      <c r="E29" s="85"/>
      <c r="F29" s="85"/>
      <c r="G29" s="85"/>
      <c r="H29" s="85"/>
      <c r="I29" s="85"/>
      <c r="J29" s="85"/>
      <c r="K29" s="85"/>
      <c r="L29" s="85"/>
      <c r="M29" s="85"/>
      <c r="N29" s="85"/>
      <c r="O29" s="85"/>
      <c r="P29" s="85"/>
      <c r="Q29" s="85"/>
      <c r="R29" s="85"/>
      <c r="S29" s="85"/>
      <c r="T29" s="85"/>
      <c r="U29" s="85"/>
      <c r="V29" s="85"/>
      <c r="W29" s="85"/>
      <c r="X29" s="85"/>
      <c r="Y29" s="838"/>
    </row>
    <row r="30" spans="1:25" s="84" customFormat="1" ht="14.25">
      <c r="A30" s="844" t="s">
        <v>177</v>
      </c>
      <c r="B30" s="849"/>
      <c r="C30" s="849"/>
      <c r="D30" s="849"/>
      <c r="E30" s="849"/>
      <c r="F30" s="849"/>
      <c r="G30" s="849"/>
      <c r="H30" s="849"/>
      <c r="I30" s="849"/>
      <c r="J30" s="849"/>
      <c r="K30" s="849"/>
      <c r="L30" s="849"/>
      <c r="M30" s="849"/>
      <c r="N30" s="849"/>
      <c r="O30" s="849"/>
      <c r="P30" s="849"/>
      <c r="Q30" s="849"/>
      <c r="R30" s="849"/>
      <c r="S30" s="849"/>
      <c r="T30" s="849"/>
      <c r="U30" s="849"/>
      <c r="V30" s="849"/>
      <c r="W30" s="849"/>
      <c r="X30" s="849"/>
      <c r="Y30" s="862"/>
    </row>
    <row r="31" spans="1:25" s="84" customFormat="1" ht="14.25">
      <c r="A31" s="193"/>
      <c r="B31" s="85"/>
      <c r="C31" s="85"/>
      <c r="D31" s="85"/>
      <c r="E31" s="85"/>
      <c r="F31" s="85"/>
      <c r="G31" s="85"/>
      <c r="H31" s="85"/>
      <c r="I31" s="85"/>
      <c r="J31" s="85"/>
      <c r="K31" s="85"/>
      <c r="L31" s="85"/>
      <c r="M31" s="85"/>
      <c r="N31" s="85"/>
      <c r="O31" s="85"/>
      <c r="P31" s="85"/>
      <c r="Q31" s="85"/>
      <c r="R31" s="85"/>
      <c r="S31" s="96" t="s">
        <v>510</v>
      </c>
      <c r="T31" s="857" t="str">
        <f>入力シート!C7</f>
        <v>渋川　太郎</v>
      </c>
      <c r="U31" s="857"/>
      <c r="V31" s="857"/>
      <c r="W31" s="857"/>
      <c r="X31" s="857"/>
      <c r="Y31" s="838"/>
    </row>
    <row r="32" spans="1:25" s="84" customFormat="1" ht="14.25">
      <c r="A32" s="193"/>
      <c r="B32" s="85"/>
      <c r="C32" s="85"/>
      <c r="D32" s="85"/>
      <c r="E32" s="85"/>
      <c r="F32" s="85"/>
      <c r="G32" s="85"/>
      <c r="H32" s="85"/>
      <c r="I32" s="85"/>
      <c r="J32" s="85"/>
      <c r="K32" s="85"/>
      <c r="L32" s="85"/>
      <c r="M32" s="85"/>
      <c r="N32" s="85"/>
      <c r="O32" s="85"/>
      <c r="P32" s="85"/>
      <c r="Q32" s="85"/>
      <c r="R32" s="85"/>
      <c r="S32" s="85"/>
      <c r="T32" s="85"/>
      <c r="U32" s="85"/>
      <c r="V32" s="85"/>
      <c r="W32" s="85"/>
      <c r="X32" s="85"/>
      <c r="Y32" s="838"/>
    </row>
    <row r="33" spans="1:25" s="84" customFormat="1" ht="15.95" customHeight="1">
      <c r="A33" s="193"/>
      <c r="B33" s="151" t="s">
        <v>359</v>
      </c>
      <c r="C33" s="151"/>
      <c r="D33" s="151"/>
      <c r="E33" s="151"/>
      <c r="F33" s="151" t="s">
        <v>335</v>
      </c>
      <c r="G33" s="151"/>
      <c r="H33" s="151"/>
      <c r="I33" s="151"/>
      <c r="J33" s="151" t="s">
        <v>508</v>
      </c>
      <c r="K33" s="151"/>
      <c r="L33" s="151"/>
      <c r="M33" s="151"/>
      <c r="N33" s="151"/>
      <c r="O33" s="151" t="s">
        <v>160</v>
      </c>
      <c r="P33" s="151"/>
      <c r="Q33" s="151"/>
      <c r="R33" s="151"/>
      <c r="S33" s="151"/>
      <c r="T33" s="151" t="s">
        <v>511</v>
      </c>
      <c r="U33" s="151"/>
      <c r="V33" s="151"/>
      <c r="W33" s="151"/>
      <c r="X33" s="151"/>
      <c r="Y33" s="838"/>
    </row>
    <row r="34" spans="1:25" s="84" customFormat="1" ht="15.95" customHeight="1">
      <c r="A34" s="193"/>
      <c r="B34" s="161"/>
      <c r="C34" s="161"/>
      <c r="D34" s="161"/>
      <c r="E34" s="161"/>
      <c r="F34" s="161"/>
      <c r="G34" s="161"/>
      <c r="H34" s="161"/>
      <c r="I34" s="161"/>
      <c r="J34" s="161"/>
      <c r="K34" s="161"/>
      <c r="L34" s="161"/>
      <c r="M34" s="161"/>
      <c r="N34" s="161"/>
      <c r="O34" s="161"/>
      <c r="P34" s="161"/>
      <c r="Q34" s="161"/>
      <c r="R34" s="161"/>
      <c r="S34" s="161"/>
      <c r="T34" s="161"/>
      <c r="U34" s="161"/>
      <c r="V34" s="161"/>
      <c r="W34" s="161"/>
      <c r="X34" s="161"/>
      <c r="Y34" s="838"/>
    </row>
    <row r="35" spans="1:25" s="84" customFormat="1" ht="15.95" customHeight="1">
      <c r="A35" s="193"/>
      <c r="B35" s="161"/>
      <c r="C35" s="161"/>
      <c r="D35" s="161"/>
      <c r="E35" s="161"/>
      <c r="F35" s="161"/>
      <c r="G35" s="161"/>
      <c r="H35" s="161"/>
      <c r="I35" s="161"/>
      <c r="J35" s="161"/>
      <c r="K35" s="161"/>
      <c r="L35" s="161"/>
      <c r="M35" s="161"/>
      <c r="N35" s="161"/>
      <c r="O35" s="161"/>
      <c r="P35" s="161"/>
      <c r="Q35" s="161"/>
      <c r="R35" s="161"/>
      <c r="S35" s="161"/>
      <c r="T35" s="161"/>
      <c r="U35" s="161"/>
      <c r="V35" s="161"/>
      <c r="W35" s="161"/>
      <c r="X35" s="161"/>
      <c r="Y35" s="838"/>
    </row>
    <row r="36" spans="1:25" s="84" customFormat="1" ht="15.95" customHeight="1">
      <c r="A36" s="193"/>
      <c r="B36" s="161"/>
      <c r="C36" s="161"/>
      <c r="D36" s="161"/>
      <c r="E36" s="161"/>
      <c r="F36" s="161"/>
      <c r="G36" s="161"/>
      <c r="H36" s="161"/>
      <c r="I36" s="161"/>
      <c r="J36" s="161"/>
      <c r="K36" s="161"/>
      <c r="L36" s="161"/>
      <c r="M36" s="161"/>
      <c r="N36" s="161"/>
      <c r="O36" s="161"/>
      <c r="P36" s="161"/>
      <c r="Q36" s="161"/>
      <c r="R36" s="161"/>
      <c r="S36" s="161"/>
      <c r="T36" s="161"/>
      <c r="U36" s="161"/>
      <c r="V36" s="161"/>
      <c r="W36" s="161"/>
      <c r="X36" s="161"/>
      <c r="Y36" s="838"/>
    </row>
    <row r="37" spans="1:25" s="84" customFormat="1" ht="15.95" customHeight="1">
      <c r="A37" s="193"/>
      <c r="B37" s="161"/>
      <c r="C37" s="161"/>
      <c r="D37" s="161"/>
      <c r="E37" s="161"/>
      <c r="F37" s="161"/>
      <c r="G37" s="161"/>
      <c r="H37" s="161"/>
      <c r="I37" s="161"/>
      <c r="J37" s="161"/>
      <c r="K37" s="161"/>
      <c r="L37" s="161"/>
      <c r="M37" s="161"/>
      <c r="N37" s="161"/>
      <c r="O37" s="161"/>
      <c r="P37" s="161"/>
      <c r="Q37" s="161"/>
      <c r="R37" s="161"/>
      <c r="S37" s="161"/>
      <c r="T37" s="161"/>
      <c r="U37" s="161"/>
      <c r="V37" s="161"/>
      <c r="W37" s="161"/>
      <c r="X37" s="161"/>
      <c r="Y37" s="838"/>
    </row>
    <row r="38" spans="1:25" s="84" customFormat="1" ht="15.95" customHeight="1">
      <c r="A38" s="193"/>
      <c r="B38" s="161"/>
      <c r="C38" s="161"/>
      <c r="D38" s="161"/>
      <c r="E38" s="161"/>
      <c r="F38" s="161"/>
      <c r="G38" s="161"/>
      <c r="H38" s="161"/>
      <c r="I38" s="161"/>
      <c r="J38" s="161"/>
      <c r="K38" s="161"/>
      <c r="L38" s="161"/>
      <c r="M38" s="161"/>
      <c r="N38" s="161"/>
      <c r="O38" s="161"/>
      <c r="P38" s="161"/>
      <c r="Q38" s="161"/>
      <c r="R38" s="161"/>
      <c r="S38" s="161"/>
      <c r="T38" s="161"/>
      <c r="U38" s="161"/>
      <c r="V38" s="161"/>
      <c r="W38" s="161"/>
      <c r="X38" s="161"/>
      <c r="Y38" s="838"/>
    </row>
    <row r="39" spans="1:25" s="84" customFormat="1" ht="15.95" customHeight="1">
      <c r="A39" s="193"/>
      <c r="B39" s="161"/>
      <c r="C39" s="161"/>
      <c r="D39" s="161"/>
      <c r="E39" s="161"/>
      <c r="F39" s="161"/>
      <c r="G39" s="161"/>
      <c r="H39" s="161"/>
      <c r="I39" s="161"/>
      <c r="J39" s="161"/>
      <c r="K39" s="161"/>
      <c r="L39" s="161"/>
      <c r="M39" s="161"/>
      <c r="N39" s="161"/>
      <c r="O39" s="161"/>
      <c r="P39" s="161"/>
      <c r="Q39" s="161"/>
      <c r="R39" s="161"/>
      <c r="S39" s="161"/>
      <c r="T39" s="161"/>
      <c r="U39" s="161"/>
      <c r="V39" s="161"/>
      <c r="W39" s="161"/>
      <c r="X39" s="161"/>
      <c r="Y39" s="838"/>
    </row>
    <row r="40" spans="1:25" s="84" customFormat="1" ht="14.25">
      <c r="A40" s="193"/>
      <c r="B40" s="85"/>
      <c r="C40" s="85"/>
      <c r="D40" s="85"/>
      <c r="E40" s="85"/>
      <c r="F40" s="85"/>
      <c r="G40" s="85"/>
      <c r="H40" s="85"/>
      <c r="I40" s="85"/>
      <c r="J40" s="85"/>
      <c r="K40" s="85"/>
      <c r="L40" s="85"/>
      <c r="M40" s="85"/>
      <c r="N40" s="85"/>
      <c r="O40" s="85"/>
      <c r="P40" s="85"/>
      <c r="Q40" s="85"/>
      <c r="R40" s="85"/>
      <c r="S40" s="85"/>
      <c r="T40" s="85"/>
      <c r="U40" s="85"/>
      <c r="V40" s="85"/>
      <c r="W40" s="85"/>
      <c r="X40" s="85"/>
      <c r="Y40" s="838"/>
    </row>
    <row r="41" spans="1:25" s="84" customFormat="1" ht="14.25">
      <c r="A41" s="842"/>
      <c r="B41" s="848"/>
      <c r="C41" s="848"/>
      <c r="D41" s="848"/>
      <c r="E41" s="848"/>
      <c r="F41" s="848"/>
      <c r="G41" s="848"/>
      <c r="H41" s="848"/>
      <c r="I41" s="848"/>
      <c r="J41" s="848"/>
      <c r="K41" s="848"/>
      <c r="L41" s="848"/>
      <c r="M41" s="848"/>
      <c r="N41" s="848"/>
      <c r="O41" s="848"/>
      <c r="P41" s="848"/>
      <c r="Q41" s="848"/>
      <c r="R41" s="848"/>
      <c r="S41" s="848"/>
      <c r="T41" s="848"/>
      <c r="U41" s="848"/>
      <c r="V41" s="848"/>
      <c r="W41" s="848"/>
      <c r="X41" s="848"/>
      <c r="Y41" s="860"/>
    </row>
    <row r="42" spans="1:25" s="84" customFormat="1" ht="14.25">
      <c r="A42" s="193"/>
      <c r="B42" s="85"/>
      <c r="C42" s="85"/>
      <c r="D42" s="85"/>
      <c r="E42" s="85"/>
      <c r="F42" s="85"/>
      <c r="G42" s="85"/>
      <c r="H42" s="85"/>
      <c r="I42" s="85"/>
      <c r="J42" s="85"/>
      <c r="K42" s="85"/>
      <c r="L42" s="85"/>
      <c r="M42" s="85"/>
      <c r="N42" s="85"/>
      <c r="O42" s="96"/>
      <c r="P42" s="85"/>
      <c r="Q42" s="96" t="s">
        <v>4</v>
      </c>
      <c r="R42" s="833"/>
      <c r="S42" s="833"/>
      <c r="T42" s="833"/>
      <c r="U42" s="833"/>
      <c r="V42" s="833"/>
      <c r="W42" s="833"/>
      <c r="X42" s="833"/>
      <c r="Y42" s="838"/>
    </row>
    <row r="43" spans="1:25" s="84" customFormat="1" ht="14.25">
      <c r="A43" s="193"/>
      <c r="B43" s="85"/>
      <c r="C43" s="85"/>
      <c r="D43" s="85"/>
      <c r="E43" s="85"/>
      <c r="F43" s="85"/>
      <c r="G43" s="85"/>
      <c r="H43" s="85"/>
      <c r="I43" s="85"/>
      <c r="J43" s="85"/>
      <c r="K43" s="85"/>
      <c r="L43" s="85"/>
      <c r="M43" s="85"/>
      <c r="N43" s="85"/>
      <c r="O43" s="85"/>
      <c r="P43" s="85"/>
      <c r="Q43" s="85"/>
      <c r="R43" s="85"/>
      <c r="S43" s="85"/>
      <c r="T43" s="85"/>
      <c r="U43" s="85"/>
      <c r="V43" s="85"/>
      <c r="W43" s="85"/>
      <c r="X43" s="85"/>
      <c r="Y43" s="838"/>
    </row>
    <row r="44" spans="1:25" s="84" customFormat="1" ht="21">
      <c r="A44" s="843" t="s">
        <v>514</v>
      </c>
      <c r="B44" s="149"/>
      <c r="C44" s="149"/>
      <c r="D44" s="149"/>
      <c r="E44" s="149"/>
      <c r="F44" s="149"/>
      <c r="G44" s="149"/>
      <c r="H44" s="149"/>
      <c r="I44" s="149"/>
      <c r="J44" s="149"/>
      <c r="K44" s="149"/>
      <c r="L44" s="149"/>
      <c r="M44" s="149"/>
      <c r="N44" s="149"/>
      <c r="O44" s="149"/>
      <c r="P44" s="149"/>
      <c r="Q44" s="149"/>
      <c r="R44" s="149"/>
      <c r="S44" s="149"/>
      <c r="T44" s="149"/>
      <c r="U44" s="149"/>
      <c r="V44" s="149"/>
      <c r="W44" s="149"/>
      <c r="X44" s="149"/>
      <c r="Y44" s="861"/>
    </row>
    <row r="45" spans="1:25" s="84" customFormat="1" ht="14.25">
      <c r="A45" s="193"/>
      <c r="B45" s="85"/>
      <c r="C45" s="85"/>
      <c r="D45" s="85"/>
      <c r="E45" s="85"/>
      <c r="F45" s="85"/>
      <c r="G45" s="85"/>
      <c r="H45" s="85"/>
      <c r="I45" s="85"/>
      <c r="J45" s="85"/>
      <c r="K45" s="85"/>
      <c r="L45" s="85"/>
      <c r="M45" s="85"/>
      <c r="N45" s="85"/>
      <c r="O45" s="85"/>
      <c r="P45" s="85"/>
      <c r="Q45" s="85"/>
      <c r="R45" s="85"/>
      <c r="S45" s="85"/>
      <c r="T45" s="85"/>
      <c r="U45" s="85"/>
      <c r="V45" s="85"/>
      <c r="W45" s="85"/>
      <c r="X45" s="85"/>
      <c r="Y45" s="838"/>
    </row>
    <row r="46" spans="1:25" s="84" customFormat="1" ht="14.25">
      <c r="A46" s="193"/>
      <c r="B46" s="85" t="s">
        <v>81</v>
      </c>
      <c r="C46" s="85"/>
      <c r="D46" s="85"/>
      <c r="E46" s="85"/>
      <c r="F46" s="85"/>
      <c r="G46" s="85"/>
      <c r="H46" s="85"/>
      <c r="I46" s="85"/>
      <c r="J46" s="85"/>
      <c r="K46" s="85"/>
      <c r="L46" s="85"/>
      <c r="M46" s="85"/>
      <c r="N46" s="85"/>
      <c r="O46" s="85"/>
      <c r="P46" s="85"/>
      <c r="Q46" s="85"/>
      <c r="R46" s="85"/>
      <c r="S46" s="85"/>
      <c r="T46" s="85"/>
      <c r="U46" s="85"/>
      <c r="V46" s="85"/>
      <c r="W46" s="85"/>
      <c r="X46" s="85"/>
      <c r="Y46" s="838"/>
    </row>
    <row r="47" spans="1:25" s="84" customFormat="1" ht="14.25">
      <c r="A47" s="193"/>
      <c r="B47" s="85"/>
      <c r="C47" s="85"/>
      <c r="D47" s="85"/>
      <c r="E47" s="85"/>
      <c r="F47" s="85"/>
      <c r="G47" s="85"/>
      <c r="H47" s="85"/>
      <c r="I47" s="85"/>
      <c r="J47" s="85"/>
      <c r="K47" s="85"/>
      <c r="L47" s="85"/>
      <c r="M47" s="85"/>
      <c r="N47" s="85"/>
      <c r="O47" s="85"/>
      <c r="P47" s="85"/>
      <c r="Q47" s="85"/>
      <c r="R47" s="85"/>
      <c r="S47" s="85"/>
      <c r="T47" s="85"/>
      <c r="U47" s="85"/>
      <c r="V47" s="85"/>
      <c r="W47" s="85"/>
      <c r="X47" s="85"/>
      <c r="Y47" s="838"/>
    </row>
    <row r="48" spans="1:25" s="84" customFormat="1" ht="14.25">
      <c r="A48" s="193"/>
      <c r="B48" s="85"/>
      <c r="C48" s="85"/>
      <c r="D48" s="85"/>
      <c r="E48" s="85"/>
      <c r="F48" s="85"/>
      <c r="G48" s="85"/>
      <c r="H48" s="85"/>
      <c r="I48" s="85"/>
      <c r="J48" s="85"/>
      <c r="K48" s="85"/>
      <c r="L48" s="85"/>
      <c r="M48" s="85"/>
      <c r="N48" s="85"/>
      <c r="O48" s="198"/>
      <c r="P48" s="198"/>
      <c r="Q48" s="198"/>
      <c r="R48" s="855" t="s">
        <v>510</v>
      </c>
      <c r="S48" s="856" t="str">
        <f>入力シート!C7</f>
        <v>渋川　太郎</v>
      </c>
      <c r="T48" s="856"/>
      <c r="U48" s="856"/>
      <c r="V48" s="856"/>
      <c r="W48" s="856"/>
      <c r="X48" s="198"/>
      <c r="Y48" s="838"/>
    </row>
    <row r="49" spans="1:25" s="84" customFormat="1" ht="14.25">
      <c r="A49" s="194"/>
      <c r="B49" s="198"/>
      <c r="C49" s="198"/>
      <c r="D49" s="198"/>
      <c r="E49" s="198"/>
      <c r="F49" s="198"/>
      <c r="G49" s="198"/>
      <c r="H49" s="198"/>
      <c r="I49" s="198"/>
      <c r="J49" s="198"/>
      <c r="K49" s="198"/>
      <c r="L49" s="198"/>
      <c r="M49" s="198"/>
      <c r="N49" s="198"/>
      <c r="O49" s="198"/>
      <c r="P49" s="198"/>
      <c r="Q49" s="198"/>
      <c r="R49" s="198"/>
      <c r="S49" s="198"/>
      <c r="T49" s="198"/>
      <c r="U49" s="198"/>
      <c r="V49" s="198"/>
      <c r="W49" s="198"/>
      <c r="X49" s="198"/>
      <c r="Y49" s="863"/>
    </row>
    <row r="50" spans="1:25" s="84" customFormat="1">
      <c r="A50" s="84"/>
      <c r="B50" s="84"/>
      <c r="C50" s="84"/>
      <c r="D50" s="84"/>
      <c r="E50" s="84"/>
      <c r="F50" s="84"/>
      <c r="G50" s="84"/>
      <c r="H50" s="84"/>
      <c r="I50" s="84"/>
      <c r="J50" s="84"/>
      <c r="K50" s="84"/>
      <c r="L50" s="84"/>
      <c r="M50" s="84"/>
      <c r="N50" s="84"/>
      <c r="O50" s="84"/>
      <c r="P50" s="84"/>
      <c r="Q50" s="84"/>
      <c r="R50" s="84"/>
      <c r="S50" s="84"/>
      <c r="T50" s="84"/>
      <c r="U50" s="84"/>
      <c r="V50" s="84"/>
      <c r="W50" s="84"/>
      <c r="X50" s="84"/>
      <c r="Y50" s="84"/>
    </row>
    <row r="51" spans="1:25" s="84" customFormat="1">
      <c r="A51" s="84"/>
      <c r="B51" s="84"/>
      <c r="C51" s="84"/>
      <c r="D51" s="84"/>
      <c r="E51" s="84"/>
      <c r="F51" s="84"/>
      <c r="G51" s="84"/>
      <c r="H51" s="84"/>
      <c r="I51" s="84"/>
      <c r="J51" s="84"/>
      <c r="K51" s="84"/>
      <c r="L51" s="84"/>
      <c r="M51" s="84"/>
      <c r="N51" s="84"/>
      <c r="O51" s="84"/>
      <c r="P51" s="84"/>
      <c r="Q51" s="84"/>
      <c r="R51" s="84"/>
      <c r="S51" s="84"/>
      <c r="T51" s="84"/>
      <c r="U51" s="84"/>
      <c r="V51" s="84"/>
      <c r="W51" s="84"/>
      <c r="X51" s="84"/>
      <c r="Y51" s="84"/>
    </row>
    <row r="52" spans="1:25" s="84" customFormat="1">
      <c r="A52" s="84"/>
      <c r="B52" s="84"/>
      <c r="C52" s="84"/>
      <c r="D52" s="84"/>
      <c r="E52" s="84"/>
      <c r="F52" s="84"/>
      <c r="G52" s="84"/>
      <c r="H52" s="84"/>
      <c r="I52" s="84"/>
      <c r="J52" s="84"/>
      <c r="K52" s="84"/>
      <c r="L52" s="84"/>
      <c r="M52" s="84"/>
      <c r="N52" s="84"/>
      <c r="O52" s="84"/>
      <c r="P52" s="84"/>
      <c r="Q52" s="84"/>
      <c r="R52" s="84"/>
      <c r="S52" s="84"/>
      <c r="T52" s="84"/>
      <c r="U52" s="84"/>
      <c r="V52" s="84"/>
      <c r="W52" s="84"/>
      <c r="X52" s="84"/>
      <c r="Y52" s="84"/>
    </row>
    <row r="53" spans="1:25" s="84" customFormat="1">
      <c r="A53" s="84"/>
      <c r="B53" s="84"/>
      <c r="C53" s="84"/>
      <c r="D53" s="84"/>
      <c r="E53" s="84"/>
      <c r="F53" s="84"/>
      <c r="G53" s="84"/>
      <c r="H53" s="84"/>
      <c r="I53" s="84"/>
      <c r="J53" s="84"/>
      <c r="K53" s="84"/>
      <c r="L53" s="84"/>
      <c r="M53" s="84"/>
      <c r="N53" s="84"/>
      <c r="O53" s="84"/>
      <c r="P53" s="84"/>
      <c r="Q53" s="84"/>
      <c r="R53" s="84"/>
      <c r="S53" s="84"/>
      <c r="T53" s="84"/>
      <c r="U53" s="84"/>
      <c r="V53" s="84"/>
      <c r="W53" s="84"/>
      <c r="X53" s="84"/>
      <c r="Y53" s="84"/>
    </row>
    <row r="54" spans="1:25" s="84" customFormat="1">
      <c r="A54" s="84"/>
      <c r="B54" s="84"/>
      <c r="C54" s="84"/>
      <c r="D54" s="84"/>
      <c r="E54" s="84"/>
      <c r="F54" s="84"/>
      <c r="G54" s="84"/>
      <c r="H54" s="84"/>
      <c r="I54" s="84"/>
      <c r="J54" s="84"/>
      <c r="K54" s="84"/>
      <c r="L54" s="84"/>
      <c r="M54" s="84"/>
      <c r="N54" s="84"/>
      <c r="O54" s="84"/>
      <c r="P54" s="84"/>
      <c r="Q54" s="84"/>
      <c r="R54" s="84"/>
      <c r="S54" s="84"/>
      <c r="T54" s="84"/>
      <c r="U54" s="84"/>
      <c r="V54" s="84"/>
      <c r="W54" s="84"/>
      <c r="X54" s="84"/>
      <c r="Y54" s="84"/>
    </row>
    <row r="55" spans="1:25" s="84" customFormat="1">
      <c r="A55" s="84"/>
      <c r="B55" s="84"/>
      <c r="C55" s="84"/>
      <c r="D55" s="84"/>
      <c r="E55" s="84"/>
      <c r="F55" s="84"/>
      <c r="G55" s="84"/>
      <c r="H55" s="84"/>
      <c r="I55" s="84"/>
      <c r="J55" s="84"/>
      <c r="K55" s="84"/>
      <c r="L55" s="84"/>
      <c r="M55" s="84"/>
      <c r="N55" s="84"/>
      <c r="O55" s="84"/>
      <c r="P55" s="84"/>
      <c r="Q55" s="84"/>
      <c r="R55" s="84"/>
      <c r="S55" s="84"/>
      <c r="T55" s="84"/>
      <c r="U55" s="84"/>
      <c r="V55" s="84"/>
      <c r="W55" s="84"/>
      <c r="X55" s="84"/>
      <c r="Y55" s="84"/>
    </row>
  </sheetData>
  <mergeCells count="96">
    <mergeCell ref="A3:Y3"/>
    <mergeCell ref="A4:Y4"/>
    <mergeCell ref="R6:X6"/>
    <mergeCell ref="M13:Q13"/>
    <mergeCell ref="R13:W13"/>
    <mergeCell ref="B15:E15"/>
    <mergeCell ref="F15:I15"/>
    <mergeCell ref="J15:N15"/>
    <mergeCell ref="O15:S15"/>
    <mergeCell ref="T15:X15"/>
    <mergeCell ref="B16:E16"/>
    <mergeCell ref="F16:I16"/>
    <mergeCell ref="J16:N16"/>
    <mergeCell ref="O16:S16"/>
    <mergeCell ref="T16:X16"/>
    <mergeCell ref="B17:E17"/>
    <mergeCell ref="F17:I17"/>
    <mergeCell ref="J17:N17"/>
    <mergeCell ref="O17:S17"/>
    <mergeCell ref="T17:X17"/>
    <mergeCell ref="B18:E18"/>
    <mergeCell ref="F18:I18"/>
    <mergeCell ref="J18:N18"/>
    <mergeCell ref="O18:S18"/>
    <mergeCell ref="T18:X18"/>
    <mergeCell ref="B19:E19"/>
    <mergeCell ref="F19:I19"/>
    <mergeCell ref="J19:N19"/>
    <mergeCell ref="O19:S19"/>
    <mergeCell ref="T19:X19"/>
    <mergeCell ref="B20:E20"/>
    <mergeCell ref="F20:I20"/>
    <mergeCell ref="J20:N20"/>
    <mergeCell ref="O20:S20"/>
    <mergeCell ref="T20:X20"/>
    <mergeCell ref="B21:E21"/>
    <mergeCell ref="F21:I21"/>
    <mergeCell ref="J21:N21"/>
    <mergeCell ref="O21:S21"/>
    <mergeCell ref="T21:X21"/>
    <mergeCell ref="B22:E22"/>
    <mergeCell ref="F22:I22"/>
    <mergeCell ref="J22:N22"/>
    <mergeCell ref="O22:S22"/>
    <mergeCell ref="T22:X22"/>
    <mergeCell ref="B23:E23"/>
    <mergeCell ref="F23:I23"/>
    <mergeCell ref="J23:N23"/>
    <mergeCell ref="O23:S23"/>
    <mergeCell ref="T23:X23"/>
    <mergeCell ref="R26:X26"/>
    <mergeCell ref="A28:Y28"/>
    <mergeCell ref="A30:Y30"/>
    <mergeCell ref="T31:X31"/>
    <mergeCell ref="B33:E33"/>
    <mergeCell ref="F33:I33"/>
    <mergeCell ref="J33:N33"/>
    <mergeCell ref="O33:S33"/>
    <mergeCell ref="T33:X33"/>
    <mergeCell ref="B34:E34"/>
    <mergeCell ref="F34:I34"/>
    <mergeCell ref="J34:N34"/>
    <mergeCell ref="O34:S34"/>
    <mergeCell ref="T34:X34"/>
    <mergeCell ref="B35:E35"/>
    <mergeCell ref="F35:I35"/>
    <mergeCell ref="J35:N35"/>
    <mergeCell ref="O35:S35"/>
    <mergeCell ref="T35:X35"/>
    <mergeCell ref="B36:E36"/>
    <mergeCell ref="F36:I36"/>
    <mergeCell ref="J36:N36"/>
    <mergeCell ref="O36:S36"/>
    <mergeCell ref="T36:X36"/>
    <mergeCell ref="B37:E37"/>
    <mergeCell ref="F37:I37"/>
    <mergeCell ref="J37:N37"/>
    <mergeCell ref="O37:S37"/>
    <mergeCell ref="T37:X37"/>
    <mergeCell ref="B38:E38"/>
    <mergeCell ref="F38:I38"/>
    <mergeCell ref="J38:N38"/>
    <mergeCell ref="O38:S38"/>
    <mergeCell ref="T38:X38"/>
    <mergeCell ref="B39:E39"/>
    <mergeCell ref="F39:I39"/>
    <mergeCell ref="J39:N39"/>
    <mergeCell ref="O39:S39"/>
    <mergeCell ref="T39:X39"/>
    <mergeCell ref="R42:X42"/>
    <mergeCell ref="A44:Y44"/>
    <mergeCell ref="S48:W48"/>
    <mergeCell ref="B11:C13"/>
    <mergeCell ref="D11:L13"/>
    <mergeCell ref="M11:Q12"/>
    <mergeCell ref="R11:W12"/>
  </mergeCells>
  <phoneticPr fontId="5"/>
  <pageMargins left="0.78740157480314943" right="0.78740157480314943" top="0.98425196850393681" bottom="0.98425196850393681" header="0.51181102362204722" footer="0.51181102362204722"/>
  <pageSetup paperSize="9" scale="89" fitToWidth="1" fitToHeight="1" orientation="portrait" usePrinterDefaults="1" blackAndWhite="1"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sheetPr codeName="gumma_Y13">
    <tabColor theme="0"/>
  </sheetPr>
  <dimension ref="A1:T49"/>
  <sheetViews>
    <sheetView showZeros="0" tabSelected="1" view="pageBreakPreview" zoomScaleSheetLayoutView="100" workbookViewId="0">
      <selection activeCell="A3" sqref="A3:T3"/>
    </sheetView>
  </sheetViews>
  <sheetFormatPr defaultColWidth="10" defaultRowHeight="11.25"/>
  <cols>
    <col min="1" max="1" width="2.8984375" style="864" customWidth="1"/>
    <col min="2" max="9" width="5.19921875" style="864" customWidth="1"/>
    <col min="10" max="15" width="3.69921875" style="864" customWidth="1"/>
    <col min="16" max="19" width="5.19921875" style="864" customWidth="1"/>
    <col min="20" max="20" width="2.8984375" style="864" customWidth="1"/>
    <col min="21" max="16384" width="10" style="864"/>
  </cols>
  <sheetData>
    <row r="1" spans="1:20" ht="14.25">
      <c r="A1" s="866" t="s">
        <v>28</v>
      </c>
    </row>
    <row r="2" spans="1:20">
      <c r="A2" s="867"/>
      <c r="B2" s="881"/>
      <c r="C2" s="881"/>
      <c r="D2" s="881"/>
      <c r="E2" s="881"/>
      <c r="F2" s="881"/>
      <c r="G2" s="881"/>
      <c r="H2" s="881"/>
      <c r="I2" s="881"/>
      <c r="J2" s="881"/>
      <c r="K2" s="881"/>
      <c r="L2" s="881"/>
      <c r="M2" s="881"/>
      <c r="N2" s="881"/>
      <c r="O2" s="881"/>
      <c r="P2" s="881"/>
      <c r="Q2" s="881"/>
      <c r="R2" s="881"/>
      <c r="S2" s="881"/>
      <c r="T2" s="953"/>
    </row>
    <row r="3" spans="1:20" s="865" customFormat="1" ht="21">
      <c r="A3" s="868" t="s">
        <v>515</v>
      </c>
      <c r="B3" s="882"/>
      <c r="C3" s="882"/>
      <c r="D3" s="882"/>
      <c r="E3" s="882"/>
      <c r="F3" s="882"/>
      <c r="G3" s="882"/>
      <c r="H3" s="882"/>
      <c r="I3" s="882"/>
      <c r="J3" s="882"/>
      <c r="K3" s="882"/>
      <c r="L3" s="882"/>
      <c r="M3" s="882"/>
      <c r="N3" s="882"/>
      <c r="O3" s="882"/>
      <c r="P3" s="882"/>
      <c r="Q3" s="882"/>
      <c r="R3" s="882"/>
      <c r="S3" s="882"/>
      <c r="T3" s="954"/>
    </row>
    <row r="4" spans="1:20">
      <c r="A4" s="869"/>
      <c r="B4" s="883"/>
      <c r="C4" s="883"/>
      <c r="D4" s="883"/>
      <c r="E4" s="883"/>
      <c r="F4" s="883"/>
      <c r="G4" s="883"/>
      <c r="H4" s="883"/>
      <c r="I4" s="883"/>
      <c r="J4" s="883"/>
      <c r="K4" s="883"/>
      <c r="L4" s="883"/>
      <c r="M4" s="883"/>
      <c r="N4" s="883"/>
      <c r="O4" s="883"/>
      <c r="P4" s="883"/>
      <c r="Q4" s="883"/>
      <c r="R4" s="883"/>
      <c r="S4" s="883"/>
      <c r="T4" s="955"/>
    </row>
    <row r="5" spans="1:20" ht="11.25" customHeight="1">
      <c r="A5" s="870"/>
      <c r="B5" s="884"/>
      <c r="C5" s="884"/>
      <c r="D5" s="884"/>
      <c r="E5" s="884"/>
      <c r="F5" s="884"/>
      <c r="G5" s="884"/>
      <c r="H5" s="884"/>
      <c r="I5" s="884"/>
      <c r="J5" s="884"/>
      <c r="K5" s="884"/>
      <c r="L5" s="884"/>
      <c r="M5" s="884"/>
      <c r="N5" s="884"/>
      <c r="O5" s="884"/>
      <c r="P5" s="884"/>
      <c r="Q5" s="884"/>
      <c r="R5" s="884"/>
      <c r="S5" s="884"/>
      <c r="T5" s="956"/>
    </row>
    <row r="6" spans="1:20" ht="20.100000000000001" customHeight="1">
      <c r="A6" s="871" t="s">
        <v>401</v>
      </c>
      <c r="B6" s="885"/>
      <c r="C6" s="888"/>
      <c r="D6" s="889"/>
      <c r="E6" s="894" t="s">
        <v>516</v>
      </c>
      <c r="F6" s="909"/>
      <c r="G6" s="909"/>
      <c r="H6" s="909"/>
      <c r="I6" s="922"/>
      <c r="J6" s="884"/>
      <c r="K6" s="884"/>
      <c r="L6" s="884"/>
      <c r="M6" s="884"/>
      <c r="N6" s="884"/>
      <c r="O6" s="884"/>
      <c r="P6" s="884"/>
      <c r="Q6" s="884"/>
      <c r="R6" s="884"/>
      <c r="S6" s="884"/>
      <c r="T6" s="956"/>
    </row>
    <row r="7" spans="1:20" ht="13.5" customHeight="1">
      <c r="A7" s="872"/>
      <c r="N7" s="939" t="s">
        <v>518</v>
      </c>
      <c r="O7" s="939"/>
      <c r="P7" s="939"/>
      <c r="Q7" s="939"/>
      <c r="R7" s="939"/>
      <c r="S7" s="939"/>
      <c r="T7" s="957"/>
    </row>
    <row r="8" spans="1:20">
      <c r="A8" s="869"/>
      <c r="B8" s="883"/>
      <c r="C8" s="883"/>
      <c r="D8" s="883"/>
      <c r="E8" s="883"/>
      <c r="F8" s="883"/>
      <c r="G8" s="883"/>
      <c r="H8" s="883"/>
      <c r="I8" s="883"/>
      <c r="J8" s="883"/>
      <c r="K8" s="883"/>
      <c r="L8" s="883"/>
      <c r="M8" s="883"/>
      <c r="N8" s="883"/>
      <c r="O8" s="883"/>
      <c r="P8" s="883"/>
      <c r="Q8" s="883"/>
      <c r="R8" s="883"/>
      <c r="S8" s="883"/>
      <c r="T8" s="955"/>
    </row>
    <row r="9" spans="1:20" ht="30" customHeight="1">
      <c r="A9" s="869"/>
      <c r="B9" s="886"/>
      <c r="C9" s="886"/>
      <c r="D9" s="886"/>
      <c r="E9" s="886"/>
      <c r="F9" s="886"/>
      <c r="G9" s="886"/>
      <c r="H9" s="886"/>
      <c r="I9" s="886"/>
      <c r="J9" s="886"/>
      <c r="K9" s="886"/>
      <c r="L9" s="886"/>
      <c r="M9" s="886"/>
      <c r="N9" s="886"/>
      <c r="O9" s="886"/>
      <c r="P9" s="886"/>
      <c r="Q9" s="886"/>
      <c r="R9" s="951"/>
      <c r="S9" s="951"/>
      <c r="T9" s="956"/>
    </row>
    <row r="10" spans="1:20" ht="44.25" customHeight="1">
      <c r="A10" s="869"/>
      <c r="B10" s="887"/>
      <c r="C10" s="887"/>
      <c r="D10" s="887"/>
      <c r="E10" s="887"/>
      <c r="F10" s="887"/>
      <c r="G10" s="887"/>
      <c r="H10" s="887"/>
      <c r="I10" s="887"/>
      <c r="J10" s="887"/>
      <c r="K10" s="887"/>
      <c r="L10" s="887"/>
      <c r="M10" s="887"/>
      <c r="N10" s="887"/>
      <c r="O10" s="887"/>
      <c r="P10" s="887"/>
      <c r="Q10" s="887"/>
      <c r="R10" s="952"/>
      <c r="S10" s="952"/>
      <c r="T10" s="956"/>
    </row>
    <row r="11" spans="1:20" ht="30" customHeight="1">
      <c r="A11" s="869"/>
      <c r="B11" s="887"/>
      <c r="C11" s="887"/>
      <c r="D11" s="887"/>
      <c r="E11" s="887"/>
      <c r="F11" s="887"/>
      <c r="G11" s="887"/>
      <c r="H11" s="887"/>
      <c r="I11" s="887"/>
      <c r="J11" s="887"/>
      <c r="K11" s="887"/>
      <c r="L11" s="887"/>
      <c r="M11" s="887"/>
      <c r="N11" s="887"/>
      <c r="O11" s="887"/>
      <c r="P11" s="887"/>
      <c r="Q11" s="887"/>
      <c r="R11" s="952"/>
      <c r="S11" s="952"/>
      <c r="T11" s="956"/>
    </row>
    <row r="12" spans="1:20" ht="44.25" customHeight="1">
      <c r="A12" s="869"/>
      <c r="B12" s="887"/>
      <c r="C12" s="887"/>
      <c r="D12" s="887"/>
      <c r="E12" s="887"/>
      <c r="F12" s="887"/>
      <c r="G12" s="887"/>
      <c r="H12" s="887"/>
      <c r="I12" s="887"/>
      <c r="J12" s="887"/>
      <c r="K12" s="887"/>
      <c r="L12" s="887"/>
      <c r="M12" s="887"/>
      <c r="N12" s="887"/>
      <c r="O12" s="887"/>
      <c r="P12" s="887"/>
      <c r="Q12" s="887"/>
      <c r="R12" s="952"/>
      <c r="S12" s="952"/>
      <c r="T12" s="956"/>
    </row>
    <row r="13" spans="1:20">
      <c r="A13" s="869"/>
      <c r="B13" s="883"/>
      <c r="C13" s="883"/>
      <c r="D13" s="883"/>
      <c r="E13" s="883"/>
      <c r="F13" s="883"/>
      <c r="G13" s="883"/>
      <c r="H13" s="883"/>
      <c r="I13" s="883"/>
      <c r="J13" s="883"/>
      <c r="K13" s="883"/>
      <c r="L13" s="883"/>
      <c r="M13" s="883"/>
      <c r="N13" s="883"/>
      <c r="O13" s="883"/>
      <c r="P13" s="883"/>
      <c r="Q13" s="883"/>
      <c r="R13" s="883"/>
      <c r="S13" s="883"/>
      <c r="T13" s="956"/>
    </row>
    <row r="14" spans="1:20" ht="20.100000000000001" customHeight="1">
      <c r="A14" s="871" t="s">
        <v>519</v>
      </c>
      <c r="B14" s="888"/>
      <c r="C14" s="903"/>
      <c r="D14" s="914"/>
      <c r="E14" s="923"/>
      <c r="F14" s="923"/>
      <c r="G14" s="923"/>
      <c r="H14" s="923"/>
      <c r="I14" s="923"/>
      <c r="J14" s="923"/>
      <c r="K14" s="923"/>
      <c r="L14" s="923"/>
      <c r="M14" s="923"/>
      <c r="N14" s="923"/>
      <c r="O14" s="942"/>
      <c r="P14" s="947" t="s">
        <v>520</v>
      </c>
      <c r="Q14" s="947"/>
      <c r="R14" s="933"/>
      <c r="S14" s="934"/>
      <c r="T14" s="958"/>
    </row>
    <row r="15" spans="1:20" ht="20.100000000000001" customHeight="1">
      <c r="A15" s="871" t="s">
        <v>521</v>
      </c>
      <c r="B15" s="889"/>
      <c r="C15" s="904"/>
      <c r="D15" s="915"/>
      <c r="E15" s="915"/>
      <c r="F15" s="915"/>
      <c r="G15" s="928" t="s">
        <v>522</v>
      </c>
      <c r="H15" s="928"/>
      <c r="I15" s="928"/>
      <c r="J15" s="928"/>
      <c r="K15" s="928"/>
      <c r="L15" s="928"/>
      <c r="M15" s="928"/>
      <c r="N15" s="928"/>
      <c r="O15" s="943"/>
      <c r="P15" s="947" t="s">
        <v>104</v>
      </c>
      <c r="Q15" s="947"/>
      <c r="R15" s="894"/>
      <c r="S15" s="909"/>
      <c r="T15" s="959"/>
    </row>
    <row r="16" spans="1:20" ht="20.100000000000001" customHeight="1">
      <c r="A16" s="871" t="s">
        <v>523</v>
      </c>
      <c r="B16" s="885"/>
      <c r="C16" s="903"/>
      <c r="D16" s="916"/>
      <c r="E16" s="916"/>
      <c r="F16" s="916"/>
      <c r="G16" s="916"/>
      <c r="H16" s="916"/>
      <c r="I16" s="916"/>
      <c r="J16" s="916"/>
      <c r="K16" s="916"/>
      <c r="L16" s="916"/>
      <c r="M16" s="916"/>
      <c r="N16" s="916"/>
      <c r="O16" s="916"/>
      <c r="P16" s="916"/>
      <c r="Q16" s="916"/>
      <c r="R16" s="916"/>
      <c r="S16" s="916"/>
      <c r="T16" s="960"/>
    </row>
    <row r="17" spans="1:20" ht="20.100000000000001" customHeight="1">
      <c r="A17" s="871" t="s">
        <v>305</v>
      </c>
      <c r="B17" s="885"/>
      <c r="C17" s="903"/>
      <c r="D17" s="917" t="str">
        <f>入力シート!C8</f>
        <v>市道○△□線道路改良工事</v>
      </c>
      <c r="E17" s="924"/>
      <c r="F17" s="924"/>
      <c r="G17" s="924"/>
      <c r="H17" s="924"/>
      <c r="I17" s="924"/>
      <c r="J17" s="924"/>
      <c r="K17" s="924"/>
      <c r="L17" s="924"/>
      <c r="M17" s="924"/>
      <c r="N17" s="924"/>
      <c r="O17" s="924"/>
      <c r="P17" s="924"/>
      <c r="Q17" s="924"/>
      <c r="R17" s="924"/>
      <c r="S17" s="924"/>
      <c r="T17" s="961"/>
    </row>
    <row r="18" spans="1:20">
      <c r="A18" s="873"/>
      <c r="B18" s="890"/>
      <c r="C18" s="905"/>
      <c r="D18" s="918"/>
      <c r="E18" s="925">
        <f>入力シート!C12</f>
        <v>46113</v>
      </c>
      <c r="F18" s="925"/>
      <c r="G18" s="925"/>
      <c r="H18" s="929" t="s">
        <v>43</v>
      </c>
      <c r="I18" s="931"/>
      <c r="J18" s="931"/>
      <c r="K18" s="931"/>
      <c r="L18" s="936"/>
      <c r="M18" s="931"/>
      <c r="N18" s="940"/>
      <c r="O18" s="944"/>
      <c r="P18" s="948"/>
      <c r="Q18" s="948"/>
      <c r="R18" s="948"/>
      <c r="S18" s="948"/>
      <c r="T18" s="962"/>
    </row>
    <row r="19" spans="1:20">
      <c r="A19" s="874" t="s">
        <v>243</v>
      </c>
      <c r="B19" s="891"/>
      <c r="C19" s="906"/>
      <c r="L19" s="937" t="s">
        <v>84</v>
      </c>
      <c r="M19" s="891"/>
      <c r="N19" s="906"/>
      <c r="O19" s="945"/>
      <c r="P19" s="949"/>
      <c r="Q19" s="949"/>
      <c r="R19" s="949"/>
      <c r="S19" s="949"/>
      <c r="T19" s="963"/>
    </row>
    <row r="20" spans="1:20">
      <c r="A20" s="875"/>
      <c r="B20" s="892"/>
      <c r="C20" s="907"/>
      <c r="D20" s="919"/>
      <c r="E20" s="926">
        <f>入力シート!C13</f>
        <v>46381</v>
      </c>
      <c r="F20" s="926"/>
      <c r="G20" s="926"/>
      <c r="H20" s="930" t="s">
        <v>524</v>
      </c>
      <c r="I20" s="932"/>
      <c r="J20" s="932"/>
      <c r="K20" s="932"/>
      <c r="L20" s="938"/>
      <c r="M20" s="932"/>
      <c r="N20" s="941"/>
      <c r="O20" s="946"/>
      <c r="P20" s="950"/>
      <c r="Q20" s="950"/>
      <c r="R20" s="950"/>
      <c r="S20" s="950"/>
      <c r="T20" s="964"/>
    </row>
    <row r="21" spans="1:20" ht="20.100000000000001" customHeight="1">
      <c r="A21" s="876" t="s">
        <v>388</v>
      </c>
      <c r="B21" s="885"/>
      <c r="C21" s="903"/>
      <c r="D21" s="920" t="str">
        <f>入力シート!C25&amp;入力シート!C26</f>
        <v>渋川建設株式会社渋川　代表</v>
      </c>
      <c r="E21" s="927"/>
      <c r="F21" s="927"/>
      <c r="G21" s="927"/>
      <c r="H21" s="927"/>
      <c r="I21" s="927"/>
      <c r="J21" s="927"/>
      <c r="K21" s="927"/>
      <c r="L21" s="927"/>
      <c r="M21" s="927"/>
      <c r="N21" s="927"/>
      <c r="O21" s="927"/>
      <c r="P21" s="927"/>
      <c r="Q21" s="927"/>
      <c r="R21" s="927"/>
      <c r="S21" s="927"/>
      <c r="T21" s="965"/>
    </row>
    <row r="22" spans="1:20" ht="20.100000000000001" customHeight="1">
      <c r="A22" s="877" t="s">
        <v>525</v>
      </c>
      <c r="B22" s="893" t="s">
        <v>526</v>
      </c>
      <c r="C22" s="908"/>
      <c r="D22" s="921"/>
      <c r="E22" s="908" t="s">
        <v>192</v>
      </c>
      <c r="F22" s="908"/>
      <c r="G22" s="893" t="s">
        <v>341</v>
      </c>
      <c r="H22" s="921"/>
      <c r="I22" s="908" t="s">
        <v>527</v>
      </c>
      <c r="J22" s="908"/>
      <c r="K22" s="908"/>
      <c r="L22" s="893" t="s">
        <v>495</v>
      </c>
      <c r="M22" s="908"/>
      <c r="N22" s="921"/>
      <c r="O22" s="908" t="s">
        <v>529</v>
      </c>
      <c r="P22" s="908"/>
      <c r="Q22" s="908"/>
      <c r="R22" s="908"/>
      <c r="S22" s="908"/>
      <c r="T22" s="966"/>
    </row>
    <row r="23" spans="1:20" ht="20.100000000000001" customHeight="1">
      <c r="A23" s="878"/>
      <c r="B23" s="894"/>
      <c r="C23" s="909"/>
      <c r="D23" s="922"/>
      <c r="E23" s="894"/>
      <c r="F23" s="922"/>
      <c r="G23" s="894"/>
      <c r="H23" s="922"/>
      <c r="I23" s="933"/>
      <c r="J23" s="934"/>
      <c r="K23" s="935"/>
      <c r="L23" s="933"/>
      <c r="M23" s="934"/>
      <c r="N23" s="935"/>
      <c r="O23" s="933"/>
      <c r="P23" s="934"/>
      <c r="Q23" s="934"/>
      <c r="R23" s="934"/>
      <c r="S23" s="934"/>
      <c r="T23" s="958"/>
    </row>
    <row r="24" spans="1:20" ht="20.100000000000001" customHeight="1">
      <c r="A24" s="878"/>
      <c r="B24" s="894"/>
      <c r="C24" s="909"/>
      <c r="D24" s="922"/>
      <c r="E24" s="894"/>
      <c r="F24" s="922"/>
      <c r="G24" s="894"/>
      <c r="H24" s="922"/>
      <c r="I24" s="933"/>
      <c r="J24" s="934"/>
      <c r="K24" s="935"/>
      <c r="L24" s="933"/>
      <c r="M24" s="934"/>
      <c r="N24" s="935"/>
      <c r="O24" s="933"/>
      <c r="P24" s="934"/>
      <c r="Q24" s="934"/>
      <c r="R24" s="934"/>
      <c r="S24" s="934"/>
      <c r="T24" s="958"/>
    </row>
    <row r="25" spans="1:20" ht="20.100000000000001" customHeight="1">
      <c r="A25" s="879"/>
      <c r="B25" s="894"/>
      <c r="C25" s="909"/>
      <c r="D25" s="922"/>
      <c r="E25" s="894"/>
      <c r="F25" s="922"/>
      <c r="G25" s="894"/>
      <c r="H25" s="922"/>
      <c r="I25" s="933"/>
      <c r="J25" s="934"/>
      <c r="K25" s="935"/>
      <c r="L25" s="933"/>
      <c r="M25" s="934"/>
      <c r="N25" s="935"/>
      <c r="O25" s="933"/>
      <c r="P25" s="934"/>
      <c r="Q25" s="934"/>
      <c r="R25" s="934"/>
      <c r="S25" s="934"/>
      <c r="T25" s="958"/>
    </row>
    <row r="26" spans="1:20" ht="13.5" customHeight="1">
      <c r="A26" s="877" t="s">
        <v>298</v>
      </c>
      <c r="B26" s="895" t="s">
        <v>746</v>
      </c>
      <c r="C26" s="910"/>
      <c r="D26" s="910"/>
      <c r="E26" s="910"/>
      <c r="F26" s="910"/>
      <c r="G26" s="910"/>
      <c r="H26" s="910"/>
      <c r="I26" s="910"/>
      <c r="J26" s="910"/>
      <c r="K26" s="910"/>
      <c r="L26" s="910"/>
      <c r="M26" s="910"/>
      <c r="N26" s="910"/>
      <c r="O26" s="910"/>
      <c r="P26" s="910"/>
      <c r="Q26" s="910"/>
      <c r="R26" s="910"/>
      <c r="S26" s="910"/>
      <c r="T26" s="967"/>
    </row>
    <row r="27" spans="1:20">
      <c r="A27" s="878"/>
      <c r="B27" s="896" t="s">
        <v>531</v>
      </c>
      <c r="C27" s="884"/>
      <c r="D27" s="884"/>
      <c r="E27" s="884"/>
      <c r="F27" s="884"/>
      <c r="G27" s="884"/>
      <c r="H27" s="884"/>
      <c r="I27" s="884"/>
      <c r="J27" s="884"/>
      <c r="K27" s="884"/>
      <c r="L27" s="884"/>
      <c r="M27" s="884"/>
      <c r="N27" s="884"/>
      <c r="O27" s="884"/>
      <c r="P27" s="884"/>
      <c r="Q27" s="884"/>
      <c r="R27" s="884"/>
      <c r="S27" s="884"/>
      <c r="T27" s="956"/>
    </row>
    <row r="28" spans="1:20">
      <c r="A28" s="878"/>
      <c r="B28" s="897"/>
      <c r="C28" s="911"/>
      <c r="D28" s="911"/>
      <c r="E28" s="911"/>
      <c r="F28" s="911"/>
      <c r="G28" s="911"/>
      <c r="H28" s="911"/>
      <c r="I28" s="911"/>
      <c r="J28" s="911"/>
      <c r="K28" s="911"/>
      <c r="L28" s="911"/>
      <c r="M28" s="911"/>
      <c r="N28" s="911"/>
      <c r="O28" s="911"/>
      <c r="P28" s="911"/>
      <c r="Q28" s="911"/>
      <c r="R28" s="911"/>
      <c r="S28" s="911"/>
      <c r="T28" s="968"/>
    </row>
    <row r="29" spans="1:20">
      <c r="A29" s="878"/>
      <c r="B29" s="897"/>
      <c r="C29" s="911"/>
      <c r="D29" s="911"/>
      <c r="E29" s="911"/>
      <c r="F29" s="911"/>
      <c r="G29" s="911"/>
      <c r="H29" s="911"/>
      <c r="I29" s="911"/>
      <c r="J29" s="911"/>
      <c r="K29" s="911"/>
      <c r="L29" s="911"/>
      <c r="M29" s="911"/>
      <c r="N29" s="911"/>
      <c r="O29" s="911"/>
      <c r="P29" s="911"/>
      <c r="Q29" s="911"/>
      <c r="R29" s="911"/>
      <c r="S29" s="911"/>
      <c r="T29" s="968"/>
    </row>
    <row r="30" spans="1:20">
      <c r="A30" s="878"/>
      <c r="B30" s="897"/>
      <c r="C30" s="911"/>
      <c r="D30" s="911"/>
      <c r="E30" s="911"/>
      <c r="F30" s="911"/>
      <c r="G30" s="911"/>
      <c r="H30" s="911"/>
      <c r="I30" s="911"/>
      <c r="J30" s="911"/>
      <c r="K30" s="911"/>
      <c r="L30" s="911"/>
      <c r="M30" s="911"/>
      <c r="N30" s="911"/>
      <c r="O30" s="911"/>
      <c r="P30" s="911"/>
      <c r="Q30" s="911"/>
      <c r="R30" s="911"/>
      <c r="S30" s="911"/>
      <c r="T30" s="968"/>
    </row>
    <row r="31" spans="1:20">
      <c r="A31" s="878"/>
      <c r="B31" s="897"/>
      <c r="C31" s="911"/>
      <c r="D31" s="911"/>
      <c r="E31" s="911"/>
      <c r="F31" s="911"/>
      <c r="G31" s="911"/>
      <c r="H31" s="911"/>
      <c r="I31" s="911"/>
      <c r="J31" s="911"/>
      <c r="K31" s="911"/>
      <c r="L31" s="911"/>
      <c r="M31" s="911"/>
      <c r="N31" s="911"/>
      <c r="O31" s="911"/>
      <c r="P31" s="911"/>
      <c r="Q31" s="911"/>
      <c r="R31" s="911"/>
      <c r="S31" s="911"/>
      <c r="T31" s="968"/>
    </row>
    <row r="32" spans="1:20">
      <c r="A32" s="878"/>
      <c r="B32" s="897"/>
      <c r="C32" s="911"/>
      <c r="D32" s="911"/>
      <c r="E32" s="911"/>
      <c r="F32" s="911"/>
      <c r="G32" s="911"/>
      <c r="H32" s="911"/>
      <c r="I32" s="911"/>
      <c r="J32" s="911"/>
      <c r="K32" s="911"/>
      <c r="L32" s="911"/>
      <c r="M32" s="911"/>
      <c r="N32" s="911"/>
      <c r="O32" s="911"/>
      <c r="P32" s="911"/>
      <c r="Q32" s="911"/>
      <c r="R32" s="911"/>
      <c r="S32" s="911"/>
      <c r="T32" s="968"/>
    </row>
    <row r="33" spans="1:20">
      <c r="A33" s="878"/>
      <c r="B33" s="897"/>
      <c r="C33" s="911"/>
      <c r="D33" s="911"/>
      <c r="E33" s="911"/>
      <c r="F33" s="911"/>
      <c r="G33" s="911"/>
      <c r="H33" s="911"/>
      <c r="I33" s="911"/>
      <c r="J33" s="911"/>
      <c r="K33" s="911"/>
      <c r="L33" s="911"/>
      <c r="M33" s="911"/>
      <c r="N33" s="911"/>
      <c r="O33" s="911"/>
      <c r="P33" s="911"/>
      <c r="Q33" s="911"/>
      <c r="R33" s="911"/>
      <c r="S33" s="911"/>
      <c r="T33" s="968"/>
    </row>
    <row r="34" spans="1:20">
      <c r="A34" s="878"/>
      <c r="B34" s="897"/>
      <c r="C34" s="911"/>
      <c r="D34" s="911"/>
      <c r="E34" s="911"/>
      <c r="F34" s="911"/>
      <c r="G34" s="911"/>
      <c r="H34" s="911"/>
      <c r="I34" s="911"/>
      <c r="J34" s="911"/>
      <c r="K34" s="911"/>
      <c r="L34" s="911"/>
      <c r="M34" s="911"/>
      <c r="N34" s="911"/>
      <c r="O34" s="911"/>
      <c r="P34" s="911"/>
      <c r="Q34" s="911"/>
      <c r="R34" s="911"/>
      <c r="S34" s="911"/>
      <c r="T34" s="968"/>
    </row>
    <row r="35" spans="1:20">
      <c r="A35" s="878"/>
      <c r="B35" s="897"/>
      <c r="C35" s="911"/>
      <c r="D35" s="911"/>
      <c r="E35" s="911"/>
      <c r="F35" s="911"/>
      <c r="G35" s="911"/>
      <c r="H35" s="911"/>
      <c r="I35" s="911"/>
      <c r="J35" s="911"/>
      <c r="K35" s="911"/>
      <c r="L35" s="911"/>
      <c r="M35" s="911"/>
      <c r="N35" s="911"/>
      <c r="O35" s="911"/>
      <c r="P35" s="911"/>
      <c r="Q35" s="911"/>
      <c r="R35" s="911"/>
      <c r="S35" s="911"/>
      <c r="T35" s="968"/>
    </row>
    <row r="36" spans="1:20">
      <c r="A36" s="878"/>
      <c r="B36" s="897"/>
      <c r="C36" s="911"/>
      <c r="D36" s="911"/>
      <c r="E36" s="911"/>
      <c r="F36" s="911"/>
      <c r="G36" s="911"/>
      <c r="H36" s="911"/>
      <c r="I36" s="911"/>
      <c r="J36" s="911"/>
      <c r="K36" s="911"/>
      <c r="L36" s="911"/>
      <c r="M36" s="911"/>
      <c r="N36" s="911"/>
      <c r="O36" s="911"/>
      <c r="P36" s="911"/>
      <c r="Q36" s="911"/>
      <c r="R36" s="911"/>
      <c r="S36" s="911"/>
      <c r="T36" s="968"/>
    </row>
    <row r="37" spans="1:20">
      <c r="A37" s="879"/>
      <c r="B37" s="898"/>
      <c r="C37" s="912"/>
      <c r="D37" s="912"/>
      <c r="E37" s="912"/>
      <c r="F37" s="912"/>
      <c r="G37" s="912"/>
      <c r="H37" s="912"/>
      <c r="I37" s="912"/>
      <c r="J37" s="912"/>
      <c r="K37" s="912"/>
      <c r="L37" s="912"/>
      <c r="M37" s="912"/>
      <c r="N37" s="912"/>
      <c r="O37" s="912"/>
      <c r="P37" s="912"/>
      <c r="Q37" s="912"/>
      <c r="R37" s="912"/>
      <c r="S37" s="912"/>
      <c r="T37" s="969"/>
    </row>
    <row r="38" spans="1:20">
      <c r="A38" s="877" t="s">
        <v>533</v>
      </c>
      <c r="B38" s="899"/>
      <c r="C38" s="910"/>
      <c r="D38" s="910"/>
      <c r="E38" s="910"/>
      <c r="F38" s="910"/>
      <c r="G38" s="910"/>
      <c r="H38" s="910"/>
      <c r="I38" s="910"/>
      <c r="J38" s="910"/>
      <c r="K38" s="910"/>
      <c r="L38" s="910"/>
      <c r="M38" s="910"/>
      <c r="N38" s="910"/>
      <c r="O38" s="910"/>
      <c r="P38" s="910"/>
      <c r="Q38" s="910"/>
      <c r="R38" s="910"/>
      <c r="S38" s="910"/>
      <c r="T38" s="967"/>
    </row>
    <row r="39" spans="1:20" ht="13.5" customHeight="1">
      <c r="A39" s="878"/>
      <c r="B39" s="900" t="s">
        <v>534</v>
      </c>
      <c r="C39" s="884"/>
      <c r="D39" s="884"/>
      <c r="E39" s="884"/>
      <c r="F39" s="884"/>
      <c r="G39" s="884"/>
      <c r="H39" s="884"/>
      <c r="I39" s="884"/>
      <c r="J39" s="884"/>
      <c r="K39" s="884"/>
      <c r="L39" s="884"/>
      <c r="M39" s="884"/>
      <c r="N39" s="884"/>
      <c r="O39" s="884"/>
      <c r="P39" s="884"/>
      <c r="Q39" s="884"/>
      <c r="R39" s="884"/>
      <c r="S39" s="884"/>
      <c r="T39" s="956"/>
    </row>
    <row r="40" spans="1:20" ht="13.5" customHeight="1">
      <c r="A40" s="878"/>
      <c r="B40" s="900" t="s">
        <v>537</v>
      </c>
      <c r="C40" s="884"/>
      <c r="D40" s="884"/>
      <c r="E40" s="884"/>
      <c r="F40" s="884"/>
      <c r="G40" s="884"/>
      <c r="H40" s="884"/>
      <c r="I40" s="884"/>
      <c r="J40" s="884"/>
      <c r="K40" s="884"/>
      <c r="L40" s="884"/>
      <c r="M40" s="884"/>
      <c r="N40" s="884"/>
      <c r="O40" s="884"/>
      <c r="P40" s="884"/>
      <c r="Q40" s="884"/>
      <c r="R40" s="884"/>
      <c r="S40" s="884"/>
      <c r="T40" s="956"/>
    </row>
    <row r="41" spans="1:20" ht="13.5" customHeight="1">
      <c r="A41" s="878"/>
      <c r="B41" s="900" t="s">
        <v>47</v>
      </c>
      <c r="C41" s="884"/>
      <c r="D41" s="884"/>
      <c r="E41" s="884"/>
      <c r="F41" s="884"/>
      <c r="G41" s="884"/>
      <c r="H41" s="884"/>
      <c r="I41" s="884"/>
      <c r="J41" s="884"/>
      <c r="K41" s="884"/>
      <c r="L41" s="884"/>
      <c r="M41" s="884"/>
      <c r="N41" s="884"/>
      <c r="O41" s="884"/>
      <c r="P41" s="884"/>
      <c r="Q41" s="884"/>
      <c r="R41" s="884"/>
      <c r="S41" s="884"/>
      <c r="T41" s="956"/>
    </row>
    <row r="42" spans="1:20" ht="13.5" customHeight="1">
      <c r="A42" s="878"/>
      <c r="B42" s="900" t="s">
        <v>539</v>
      </c>
      <c r="C42" s="884"/>
      <c r="D42" s="884"/>
      <c r="E42" s="884"/>
      <c r="F42" s="884"/>
      <c r="G42" s="884"/>
      <c r="H42" s="884"/>
      <c r="I42" s="884"/>
      <c r="J42" s="884"/>
      <c r="K42" s="884"/>
      <c r="L42" s="884"/>
      <c r="M42" s="884"/>
      <c r="N42" s="884"/>
      <c r="O42" s="884"/>
      <c r="P42" s="884"/>
      <c r="Q42" s="884"/>
      <c r="R42" s="884"/>
      <c r="S42" s="884"/>
      <c r="T42" s="956"/>
    </row>
    <row r="43" spans="1:20" ht="13.5" customHeight="1">
      <c r="A43" s="878"/>
      <c r="B43" s="896" t="s">
        <v>540</v>
      </c>
      <c r="C43" s="884"/>
      <c r="D43" s="884"/>
      <c r="E43" s="884"/>
      <c r="F43" s="884"/>
      <c r="G43" s="884"/>
      <c r="H43" s="884"/>
      <c r="I43" s="884"/>
      <c r="J43" s="884"/>
      <c r="K43" s="884"/>
      <c r="L43" s="884"/>
      <c r="M43" s="884"/>
      <c r="N43" s="884"/>
      <c r="O43" s="884"/>
      <c r="P43" s="884"/>
      <c r="Q43" s="884"/>
      <c r="R43" s="884"/>
      <c r="S43" s="884"/>
      <c r="T43" s="956"/>
    </row>
    <row r="44" spans="1:20" ht="13.5" customHeight="1">
      <c r="A44" s="878"/>
      <c r="B44" s="896" t="s">
        <v>56</v>
      </c>
      <c r="C44" s="884"/>
      <c r="D44" s="884"/>
      <c r="E44" s="884"/>
      <c r="F44" s="884"/>
      <c r="G44" s="884"/>
      <c r="H44" s="884"/>
      <c r="I44" s="884"/>
      <c r="J44" s="884"/>
      <c r="K44" s="884"/>
      <c r="L44" s="884"/>
      <c r="M44" s="884"/>
      <c r="N44" s="884"/>
      <c r="O44" s="884"/>
      <c r="P44" s="884"/>
      <c r="Q44" s="884"/>
      <c r="R44" s="884"/>
      <c r="S44" s="884"/>
      <c r="T44" s="956"/>
    </row>
    <row r="45" spans="1:20" ht="13.5" customHeight="1">
      <c r="A45" s="878"/>
      <c r="B45" s="900" t="s">
        <v>285</v>
      </c>
      <c r="C45" s="884"/>
      <c r="D45" s="884"/>
      <c r="E45" s="884"/>
      <c r="F45" s="884"/>
      <c r="G45" s="884"/>
      <c r="H45" s="884"/>
      <c r="I45" s="884"/>
      <c r="J45" s="884"/>
      <c r="K45" s="884"/>
      <c r="L45" s="884"/>
      <c r="M45" s="884"/>
      <c r="N45" s="884"/>
      <c r="O45" s="884"/>
      <c r="P45" s="884"/>
      <c r="Q45" s="884"/>
      <c r="R45" s="884"/>
      <c r="S45" s="884"/>
      <c r="T45" s="956"/>
    </row>
    <row r="46" spans="1:20" ht="14.25" customHeight="1">
      <c r="A46" s="880"/>
      <c r="B46" s="901"/>
      <c r="C46" s="913"/>
      <c r="D46" s="913"/>
      <c r="E46" s="913"/>
      <c r="F46" s="913"/>
      <c r="G46" s="913"/>
      <c r="H46" s="913"/>
      <c r="I46" s="913"/>
      <c r="J46" s="913"/>
      <c r="K46" s="913"/>
      <c r="L46" s="913"/>
      <c r="M46" s="913"/>
      <c r="N46" s="913"/>
      <c r="O46" s="913"/>
      <c r="P46" s="913"/>
      <c r="Q46" s="913"/>
      <c r="R46" s="913"/>
      <c r="S46" s="913"/>
      <c r="T46" s="970"/>
    </row>
    <row r="47" spans="1:20">
      <c r="A47" s="864" t="s">
        <v>542</v>
      </c>
      <c r="B47" s="864" t="s">
        <v>545</v>
      </c>
    </row>
    <row r="48" spans="1:20">
      <c r="B48" s="902" t="s">
        <v>418</v>
      </c>
      <c r="C48" s="902"/>
      <c r="D48" s="902"/>
      <c r="E48" s="902"/>
      <c r="F48" s="902"/>
      <c r="G48" s="902"/>
      <c r="H48" s="902"/>
      <c r="I48" s="902"/>
      <c r="J48" s="902"/>
      <c r="K48" s="902"/>
      <c r="L48" s="902"/>
      <c r="M48" s="902"/>
      <c r="N48" s="902"/>
      <c r="O48" s="902"/>
      <c r="P48" s="902"/>
      <c r="Q48" s="902"/>
      <c r="R48" s="902"/>
      <c r="S48" s="902"/>
      <c r="T48" s="902"/>
    </row>
    <row r="49" spans="2:20">
      <c r="B49" s="902"/>
      <c r="C49" s="902"/>
      <c r="D49" s="902"/>
      <c r="E49" s="902"/>
      <c r="F49" s="902"/>
      <c r="G49" s="902"/>
      <c r="H49" s="902"/>
      <c r="I49" s="902"/>
      <c r="J49" s="902"/>
      <c r="K49" s="902"/>
      <c r="L49" s="902"/>
      <c r="M49" s="902"/>
      <c r="N49" s="902"/>
      <c r="O49" s="902"/>
      <c r="P49" s="902"/>
      <c r="Q49" s="902"/>
      <c r="R49" s="902"/>
      <c r="S49" s="902"/>
      <c r="T49" s="902"/>
    </row>
  </sheetData>
  <mergeCells count="80">
    <mergeCell ref="A2:T2"/>
    <mergeCell ref="A3:T3"/>
    <mergeCell ref="A4:T4"/>
    <mergeCell ref="E6:I6"/>
    <mergeCell ref="N7:T7"/>
    <mergeCell ref="A8:T8"/>
    <mergeCell ref="B9:C9"/>
    <mergeCell ref="D9:E9"/>
    <mergeCell ref="F9:G9"/>
    <mergeCell ref="H9:I9"/>
    <mergeCell ref="J9:L9"/>
    <mergeCell ref="M9:O9"/>
    <mergeCell ref="P9:Q9"/>
    <mergeCell ref="R9:S9"/>
    <mergeCell ref="B10:C10"/>
    <mergeCell ref="D10:E10"/>
    <mergeCell ref="F10:G10"/>
    <mergeCell ref="H10:I10"/>
    <mergeCell ref="J10:L10"/>
    <mergeCell ref="M10:O10"/>
    <mergeCell ref="P10:Q10"/>
    <mergeCell ref="R10:S10"/>
    <mergeCell ref="B11:C11"/>
    <mergeCell ref="D11:E11"/>
    <mergeCell ref="F11:G11"/>
    <mergeCell ref="H11:I11"/>
    <mergeCell ref="J11:L11"/>
    <mergeCell ref="M11:O11"/>
    <mergeCell ref="P11:Q11"/>
    <mergeCell ref="R11:S11"/>
    <mergeCell ref="B12:C12"/>
    <mergeCell ref="D12:E12"/>
    <mergeCell ref="F12:G12"/>
    <mergeCell ref="H12:I12"/>
    <mergeCell ref="J12:L12"/>
    <mergeCell ref="M12:O12"/>
    <mergeCell ref="P12:Q12"/>
    <mergeCell ref="R12:S12"/>
    <mergeCell ref="B13:C13"/>
    <mergeCell ref="D13:E13"/>
    <mergeCell ref="F13:G13"/>
    <mergeCell ref="H13:I13"/>
    <mergeCell ref="J13:L13"/>
    <mergeCell ref="M13:O13"/>
    <mergeCell ref="P13:Q13"/>
    <mergeCell ref="D14:O14"/>
    <mergeCell ref="P14:Q14"/>
    <mergeCell ref="R14:T14"/>
    <mergeCell ref="G15:O15"/>
    <mergeCell ref="P15:Q15"/>
    <mergeCell ref="R15:T15"/>
    <mergeCell ref="D17:T17"/>
    <mergeCell ref="E18:G18"/>
    <mergeCell ref="E20:G20"/>
    <mergeCell ref="D21:T21"/>
    <mergeCell ref="B23:D23"/>
    <mergeCell ref="E23:F23"/>
    <mergeCell ref="G23:H23"/>
    <mergeCell ref="I23:K23"/>
    <mergeCell ref="L23:N23"/>
    <mergeCell ref="O23:T23"/>
    <mergeCell ref="B24:D24"/>
    <mergeCell ref="E24:F24"/>
    <mergeCell ref="G24:H24"/>
    <mergeCell ref="I24:K24"/>
    <mergeCell ref="L24:N24"/>
    <mergeCell ref="O24:T24"/>
    <mergeCell ref="B25:D25"/>
    <mergeCell ref="E25:F25"/>
    <mergeCell ref="G25:H25"/>
    <mergeCell ref="I25:K25"/>
    <mergeCell ref="L25:N25"/>
    <mergeCell ref="O25:T25"/>
    <mergeCell ref="A9:A13"/>
    <mergeCell ref="O18:T20"/>
    <mergeCell ref="A22:A25"/>
    <mergeCell ref="B48:T49"/>
    <mergeCell ref="A26:A37"/>
    <mergeCell ref="B28:T37"/>
    <mergeCell ref="A38:A46"/>
  </mergeCells>
  <phoneticPr fontId="5"/>
  <pageMargins left="0.70866141732283472" right="0.70866141732283472" top="0.74803149606299213" bottom="0.74803149606299213" header="0.31496062992125984" footer="0.31496062992125984"/>
  <pageSetup paperSize="9" scale="88" fitToWidth="1" fitToHeight="1" orientation="portrait" usePrinterDefaults="1" blackAndWhite="1"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sheetPr codeName="gumma_Y14">
    <tabColor theme="0"/>
  </sheetPr>
  <dimension ref="A1:V32"/>
  <sheetViews>
    <sheetView showZeros="0" tabSelected="1" view="pageBreakPreview" zoomScaleSheetLayoutView="100" workbookViewId="0">
      <selection activeCell="D3" sqref="D3"/>
    </sheetView>
  </sheetViews>
  <sheetFormatPr defaultColWidth="3.5" defaultRowHeight="13.5"/>
  <cols>
    <col min="1" max="16384" width="3.5" style="84"/>
  </cols>
  <sheetData>
    <row r="1" spans="1:22" ht="14.25">
      <c r="A1" s="85" t="s">
        <v>88</v>
      </c>
    </row>
    <row r="2" spans="1:22" ht="26.1" customHeight="1">
      <c r="A2" s="31" t="s">
        <v>546</v>
      </c>
      <c r="B2" s="31"/>
      <c r="C2" s="31"/>
      <c r="D2" s="31"/>
      <c r="E2" s="31"/>
      <c r="F2" s="31"/>
      <c r="G2" s="31"/>
      <c r="H2" s="31"/>
      <c r="I2" s="31"/>
      <c r="J2" s="31"/>
      <c r="K2" s="31"/>
      <c r="L2" s="31"/>
      <c r="M2" s="31"/>
      <c r="N2" s="31"/>
      <c r="O2" s="31"/>
      <c r="P2" s="31"/>
      <c r="Q2" s="31"/>
      <c r="R2" s="31"/>
      <c r="S2" s="31"/>
      <c r="T2" s="31"/>
      <c r="U2" s="31"/>
      <c r="V2" s="31"/>
    </row>
    <row r="4" spans="1:22" ht="30" customHeight="1">
      <c r="A4" s="151" t="s">
        <v>75</v>
      </c>
      <c r="B4" s="151"/>
      <c r="C4" s="976" t="str">
        <f>入力シート!C8</f>
        <v>市道○△□線道路改良工事</v>
      </c>
      <c r="D4" s="976"/>
      <c r="E4" s="976"/>
      <c r="F4" s="976"/>
      <c r="G4" s="976"/>
      <c r="H4" s="976"/>
      <c r="I4" s="976"/>
      <c r="J4" s="976"/>
      <c r="K4" s="976"/>
      <c r="L4" s="976"/>
      <c r="M4" s="976"/>
      <c r="N4" s="976"/>
      <c r="O4" s="976"/>
      <c r="P4" s="976"/>
      <c r="Q4" s="976"/>
      <c r="R4" s="976"/>
      <c r="S4" s="976"/>
      <c r="T4" s="976"/>
      <c r="U4" s="976"/>
      <c r="V4" s="976"/>
    </row>
    <row r="5" spans="1:22" ht="30" customHeight="1">
      <c r="A5" s="151" t="s">
        <v>399</v>
      </c>
      <c r="B5" s="151"/>
      <c r="C5" s="977">
        <f>入力シート!C12</f>
        <v>46113</v>
      </c>
      <c r="D5" s="979"/>
      <c r="E5" s="979"/>
      <c r="F5" s="979"/>
      <c r="G5" s="979"/>
      <c r="H5" s="979"/>
      <c r="I5" s="979"/>
      <c r="J5" s="979"/>
      <c r="K5" s="979"/>
      <c r="L5" s="981" t="s">
        <v>127</v>
      </c>
      <c r="M5" s="979">
        <f>入力シート!C13</f>
        <v>46381</v>
      </c>
      <c r="N5" s="979"/>
      <c r="O5" s="979"/>
      <c r="P5" s="979"/>
      <c r="Q5" s="979"/>
      <c r="R5" s="979"/>
      <c r="S5" s="979"/>
      <c r="T5" s="979"/>
      <c r="U5" s="979"/>
      <c r="V5" s="984"/>
    </row>
    <row r="6" spans="1:22" ht="30" customHeight="1">
      <c r="A6" s="151" t="s">
        <v>72</v>
      </c>
      <c r="B6" s="151"/>
      <c r="C6" s="978"/>
      <c r="D6" s="980"/>
      <c r="E6" s="980"/>
      <c r="F6" s="980"/>
      <c r="G6" s="980"/>
      <c r="H6" s="980"/>
      <c r="I6" s="980"/>
      <c r="J6" s="980"/>
      <c r="K6" s="980"/>
      <c r="L6" s="980"/>
      <c r="M6" s="982" t="s">
        <v>199</v>
      </c>
      <c r="N6" s="983"/>
      <c r="O6" s="983"/>
      <c r="P6" s="982" t="s">
        <v>99</v>
      </c>
      <c r="Q6" s="982"/>
      <c r="R6" s="982"/>
      <c r="S6" s="982"/>
      <c r="T6" s="982"/>
      <c r="U6" s="982"/>
      <c r="V6" s="985"/>
    </row>
    <row r="7" spans="1:22" ht="30" customHeight="1">
      <c r="A7" s="151" t="s">
        <v>352</v>
      </c>
      <c r="B7" s="151"/>
      <c r="C7" s="151"/>
      <c r="D7" s="151"/>
      <c r="E7" s="151"/>
      <c r="F7" s="151"/>
      <c r="G7" s="834" t="s">
        <v>18</v>
      </c>
      <c r="H7" s="151"/>
      <c r="I7" s="151"/>
      <c r="J7" s="151"/>
      <c r="K7" s="151"/>
      <c r="L7" s="151"/>
      <c r="M7" s="151" t="s">
        <v>532</v>
      </c>
      <c r="N7" s="151"/>
      <c r="O7" s="151"/>
      <c r="P7" s="151"/>
      <c r="Q7" s="151"/>
      <c r="R7" s="151"/>
      <c r="S7" s="151" t="s">
        <v>547</v>
      </c>
      <c r="T7" s="151"/>
      <c r="U7" s="151"/>
      <c r="V7" s="151"/>
    </row>
    <row r="8" spans="1:22" ht="30" customHeight="1">
      <c r="A8" s="161"/>
      <c r="B8" s="161"/>
      <c r="C8" s="161"/>
      <c r="D8" s="161"/>
      <c r="E8" s="161"/>
      <c r="F8" s="161"/>
      <c r="G8" s="161"/>
      <c r="H8" s="161"/>
      <c r="I8" s="161"/>
      <c r="J8" s="161"/>
      <c r="K8" s="161"/>
      <c r="L8" s="161"/>
      <c r="M8" s="161"/>
      <c r="N8" s="161"/>
      <c r="O8" s="161"/>
      <c r="P8" s="161"/>
      <c r="Q8" s="161"/>
      <c r="R8" s="161"/>
      <c r="S8" s="161"/>
      <c r="T8" s="161"/>
      <c r="U8" s="161"/>
      <c r="V8" s="161"/>
    </row>
    <row r="9" spans="1:22" ht="30" customHeight="1">
      <c r="A9" s="971"/>
      <c r="B9" s="971"/>
      <c r="C9" s="971"/>
      <c r="D9" s="971"/>
      <c r="E9" s="971"/>
      <c r="F9" s="971"/>
      <c r="G9" s="971"/>
      <c r="H9" s="971"/>
      <c r="I9" s="971"/>
      <c r="J9" s="971"/>
      <c r="K9" s="971"/>
      <c r="L9" s="971"/>
      <c r="M9" s="971"/>
      <c r="N9" s="971"/>
      <c r="O9" s="971"/>
      <c r="P9" s="971"/>
      <c r="Q9" s="971"/>
      <c r="R9" s="971"/>
      <c r="S9" s="971"/>
      <c r="T9" s="971"/>
      <c r="U9" s="971"/>
      <c r="V9" s="971"/>
    </row>
    <row r="10" spans="1:22" ht="30" customHeight="1">
      <c r="A10" s="971"/>
      <c r="B10" s="971"/>
      <c r="C10" s="971"/>
      <c r="D10" s="971"/>
      <c r="E10" s="971"/>
      <c r="F10" s="971"/>
      <c r="G10" s="971"/>
      <c r="H10" s="971"/>
      <c r="I10" s="971"/>
      <c r="J10" s="971"/>
      <c r="K10" s="971"/>
      <c r="L10" s="971"/>
      <c r="M10" s="971"/>
      <c r="N10" s="971"/>
      <c r="O10" s="971"/>
      <c r="P10" s="971"/>
      <c r="Q10" s="971"/>
      <c r="R10" s="971"/>
      <c r="S10" s="971"/>
      <c r="T10" s="971"/>
      <c r="U10" s="971"/>
      <c r="V10" s="971"/>
    </row>
    <row r="11" spans="1:22" ht="30" customHeight="1">
      <c r="A11" s="971"/>
      <c r="B11" s="971"/>
      <c r="C11" s="971"/>
      <c r="D11" s="971"/>
      <c r="E11" s="971"/>
      <c r="F11" s="971"/>
      <c r="G11" s="971"/>
      <c r="H11" s="971"/>
      <c r="I11" s="971"/>
      <c r="J11" s="971"/>
      <c r="K11" s="971"/>
      <c r="L11" s="971"/>
      <c r="M11" s="971"/>
      <c r="N11" s="971"/>
      <c r="O11" s="971"/>
      <c r="P11" s="971"/>
      <c r="Q11" s="971"/>
      <c r="R11" s="971"/>
      <c r="S11" s="971"/>
      <c r="T11" s="971"/>
      <c r="U11" s="971"/>
      <c r="V11" s="971"/>
    </row>
    <row r="12" spans="1:22" ht="30" customHeight="1">
      <c r="A12" s="971"/>
      <c r="B12" s="971"/>
      <c r="C12" s="971"/>
      <c r="D12" s="971"/>
      <c r="E12" s="971"/>
      <c r="F12" s="971"/>
      <c r="G12" s="971"/>
      <c r="H12" s="971"/>
      <c r="I12" s="971"/>
      <c r="J12" s="971"/>
      <c r="K12" s="971"/>
      <c r="L12" s="971"/>
      <c r="M12" s="971"/>
      <c r="N12" s="971"/>
      <c r="O12" s="971"/>
      <c r="P12" s="971"/>
      <c r="Q12" s="971"/>
      <c r="R12" s="971"/>
      <c r="S12" s="971"/>
      <c r="T12" s="971"/>
      <c r="U12" s="971"/>
      <c r="V12" s="971"/>
    </row>
    <row r="13" spans="1:22" ht="30" customHeight="1">
      <c r="A13" s="971"/>
      <c r="B13" s="971"/>
      <c r="C13" s="971"/>
      <c r="D13" s="971"/>
      <c r="E13" s="971"/>
      <c r="F13" s="971"/>
      <c r="G13" s="971"/>
      <c r="H13" s="971"/>
      <c r="I13" s="971"/>
      <c r="J13" s="971"/>
      <c r="K13" s="971"/>
      <c r="L13" s="971"/>
      <c r="M13" s="971"/>
      <c r="N13" s="971"/>
      <c r="O13" s="971"/>
      <c r="P13" s="971"/>
      <c r="Q13" s="971"/>
      <c r="R13" s="971"/>
      <c r="S13" s="971"/>
      <c r="T13" s="971"/>
      <c r="U13" s="971"/>
      <c r="V13" s="971"/>
    </row>
    <row r="14" spans="1:22" ht="30" customHeight="1">
      <c r="A14" s="971"/>
      <c r="B14" s="971"/>
      <c r="C14" s="971"/>
      <c r="D14" s="971"/>
      <c r="E14" s="971"/>
      <c r="F14" s="971"/>
      <c r="G14" s="971"/>
      <c r="H14" s="971"/>
      <c r="I14" s="971"/>
      <c r="J14" s="971"/>
      <c r="K14" s="971"/>
      <c r="L14" s="971"/>
      <c r="M14" s="971"/>
      <c r="N14" s="971"/>
      <c r="O14" s="971"/>
      <c r="P14" s="971"/>
      <c r="Q14" s="971"/>
      <c r="R14" s="971"/>
      <c r="S14" s="971"/>
      <c r="T14" s="971"/>
      <c r="U14" s="971"/>
      <c r="V14" s="971"/>
    </row>
    <row r="15" spans="1:22" ht="30" customHeight="1">
      <c r="A15" s="971"/>
      <c r="B15" s="971"/>
      <c r="C15" s="971"/>
      <c r="D15" s="971"/>
      <c r="E15" s="971"/>
      <c r="F15" s="971"/>
      <c r="G15" s="971"/>
      <c r="H15" s="971"/>
      <c r="I15" s="971"/>
      <c r="J15" s="971"/>
      <c r="K15" s="971"/>
      <c r="L15" s="971"/>
      <c r="M15" s="971"/>
      <c r="N15" s="971"/>
      <c r="O15" s="971"/>
      <c r="P15" s="971"/>
      <c r="Q15" s="971"/>
      <c r="R15" s="971"/>
      <c r="S15" s="971"/>
      <c r="T15" s="971"/>
      <c r="U15" s="971"/>
      <c r="V15" s="971"/>
    </row>
    <row r="16" spans="1:22" ht="30" customHeight="1">
      <c r="A16" s="971"/>
      <c r="B16" s="971"/>
      <c r="C16" s="971"/>
      <c r="D16" s="971"/>
      <c r="E16" s="971"/>
      <c r="F16" s="971"/>
      <c r="G16" s="971"/>
      <c r="H16" s="971"/>
      <c r="I16" s="971"/>
      <c r="J16" s="971"/>
      <c r="K16" s="971"/>
      <c r="L16" s="971"/>
      <c r="M16" s="971"/>
      <c r="N16" s="971"/>
      <c r="O16" s="971"/>
      <c r="P16" s="971"/>
      <c r="Q16" s="971"/>
      <c r="R16" s="971"/>
      <c r="S16" s="971"/>
      <c r="T16" s="971"/>
      <c r="U16" s="971"/>
      <c r="V16" s="971"/>
    </row>
    <row r="17" spans="1:22" ht="30" customHeight="1">
      <c r="A17" s="971"/>
      <c r="B17" s="971"/>
      <c r="C17" s="971"/>
      <c r="D17" s="971"/>
      <c r="E17" s="971"/>
      <c r="F17" s="971"/>
      <c r="G17" s="971"/>
      <c r="H17" s="971"/>
      <c r="I17" s="971"/>
      <c r="J17" s="971"/>
      <c r="K17" s="971"/>
      <c r="L17" s="971"/>
      <c r="M17" s="971"/>
      <c r="N17" s="971"/>
      <c r="O17" s="971"/>
      <c r="P17" s="971"/>
      <c r="Q17" s="971"/>
      <c r="R17" s="971"/>
      <c r="S17" s="971"/>
      <c r="T17" s="971"/>
      <c r="U17" s="971"/>
      <c r="V17" s="971"/>
    </row>
    <row r="18" spans="1:22" ht="14.25">
      <c r="A18" s="192" t="s">
        <v>548</v>
      </c>
      <c r="B18" s="197"/>
      <c r="C18" s="197"/>
      <c r="D18" s="197"/>
      <c r="E18" s="197"/>
      <c r="F18" s="197"/>
      <c r="G18" s="197"/>
      <c r="H18" s="197"/>
      <c r="I18" s="197"/>
      <c r="J18" s="197"/>
      <c r="K18" s="197"/>
      <c r="L18" s="197"/>
      <c r="M18" s="197"/>
      <c r="N18" s="197"/>
      <c r="O18" s="197"/>
      <c r="P18" s="197"/>
      <c r="Q18" s="197"/>
      <c r="R18" s="197"/>
      <c r="S18" s="197"/>
      <c r="T18" s="197"/>
      <c r="U18" s="197"/>
      <c r="V18" s="986"/>
    </row>
    <row r="19" spans="1:22">
      <c r="A19" s="972"/>
      <c r="B19" s="974"/>
      <c r="C19" s="974"/>
      <c r="D19" s="974"/>
      <c r="E19" s="974"/>
      <c r="F19" s="974"/>
      <c r="G19" s="974"/>
      <c r="H19" s="974"/>
      <c r="I19" s="974"/>
      <c r="J19" s="974"/>
      <c r="K19" s="974"/>
      <c r="L19" s="974"/>
      <c r="M19" s="974"/>
      <c r="N19" s="974"/>
      <c r="O19" s="974"/>
      <c r="P19" s="974"/>
      <c r="Q19" s="974"/>
      <c r="R19" s="974"/>
      <c r="S19" s="974"/>
      <c r="T19" s="974"/>
      <c r="U19" s="974"/>
      <c r="V19" s="987"/>
    </row>
    <row r="20" spans="1:22">
      <c r="A20" s="972"/>
      <c r="B20" s="974"/>
      <c r="C20" s="974"/>
      <c r="D20" s="974"/>
      <c r="E20" s="974"/>
      <c r="F20" s="974"/>
      <c r="G20" s="974"/>
      <c r="H20" s="974"/>
      <c r="I20" s="974"/>
      <c r="J20" s="974"/>
      <c r="K20" s="974"/>
      <c r="L20" s="974"/>
      <c r="M20" s="974"/>
      <c r="N20" s="974"/>
      <c r="O20" s="974"/>
      <c r="P20" s="974"/>
      <c r="Q20" s="974"/>
      <c r="R20" s="974"/>
      <c r="S20" s="974"/>
      <c r="T20" s="974"/>
      <c r="U20" s="974"/>
      <c r="V20" s="987"/>
    </row>
    <row r="21" spans="1:22">
      <c r="A21" s="972"/>
      <c r="B21" s="974"/>
      <c r="C21" s="974"/>
      <c r="D21" s="974"/>
      <c r="E21" s="974"/>
      <c r="F21" s="974"/>
      <c r="G21" s="974"/>
      <c r="H21" s="974"/>
      <c r="I21" s="974"/>
      <c r="J21" s="974"/>
      <c r="K21" s="974"/>
      <c r="L21" s="974"/>
      <c r="M21" s="974"/>
      <c r="N21" s="974"/>
      <c r="O21" s="974"/>
      <c r="P21" s="974"/>
      <c r="Q21" s="974"/>
      <c r="R21" s="974"/>
      <c r="S21" s="974"/>
      <c r="T21" s="974"/>
      <c r="U21" s="974"/>
      <c r="V21" s="987"/>
    </row>
    <row r="22" spans="1:22">
      <c r="A22" s="972"/>
      <c r="B22" s="974"/>
      <c r="C22" s="974"/>
      <c r="D22" s="974"/>
      <c r="E22" s="974"/>
      <c r="F22" s="974"/>
      <c r="G22" s="974"/>
      <c r="H22" s="974"/>
      <c r="I22" s="974"/>
      <c r="J22" s="974"/>
      <c r="K22" s="974"/>
      <c r="L22" s="974"/>
      <c r="M22" s="974"/>
      <c r="N22" s="974"/>
      <c r="O22" s="974"/>
      <c r="P22" s="974"/>
      <c r="Q22" s="974"/>
      <c r="R22" s="974"/>
      <c r="S22" s="974"/>
      <c r="T22" s="974"/>
      <c r="U22" s="974"/>
      <c r="V22" s="987"/>
    </row>
    <row r="23" spans="1:22">
      <c r="A23" s="973"/>
      <c r="B23" s="975"/>
      <c r="C23" s="975"/>
      <c r="D23" s="975"/>
      <c r="E23" s="975"/>
      <c r="F23" s="975"/>
      <c r="G23" s="975"/>
      <c r="H23" s="975"/>
      <c r="I23" s="975"/>
      <c r="J23" s="975"/>
      <c r="K23" s="975"/>
      <c r="L23" s="975"/>
      <c r="M23" s="975"/>
      <c r="N23" s="975"/>
      <c r="O23" s="975"/>
      <c r="P23" s="975"/>
      <c r="Q23" s="975"/>
      <c r="R23" s="975"/>
      <c r="S23" s="975"/>
      <c r="T23" s="975"/>
      <c r="U23" s="975"/>
      <c r="V23" s="988"/>
    </row>
    <row r="24" spans="1:22" ht="14.25">
      <c r="A24" s="85"/>
      <c r="B24" s="85"/>
      <c r="C24" s="834" t="s">
        <v>823</v>
      </c>
      <c r="D24" s="151"/>
      <c r="E24" s="151"/>
      <c r="F24" s="834" t="s">
        <v>11</v>
      </c>
      <c r="G24" s="151"/>
      <c r="H24" s="151"/>
      <c r="I24" s="795" t="s">
        <v>846</v>
      </c>
      <c r="J24" s="799"/>
      <c r="K24" s="799"/>
      <c r="L24" s="803"/>
      <c r="M24" s="834" t="s">
        <v>492</v>
      </c>
      <c r="N24" s="151"/>
      <c r="O24" s="151"/>
      <c r="Q24" s="834" t="s">
        <v>493</v>
      </c>
      <c r="R24" s="151"/>
      <c r="S24" s="151"/>
      <c r="T24" s="834" t="s">
        <v>549</v>
      </c>
      <c r="U24" s="151"/>
      <c r="V24" s="151"/>
    </row>
    <row r="25" spans="1:22" ht="14.25">
      <c r="A25" s="85"/>
      <c r="B25" s="85"/>
      <c r="C25" s="151"/>
      <c r="D25" s="151"/>
      <c r="E25" s="151"/>
      <c r="F25" s="151"/>
      <c r="G25" s="151"/>
      <c r="H25" s="151"/>
      <c r="I25" s="796"/>
      <c r="J25" s="810"/>
      <c r="K25" s="810"/>
      <c r="L25" s="804"/>
      <c r="M25" s="151"/>
      <c r="N25" s="151"/>
      <c r="O25" s="151"/>
      <c r="Q25" s="151"/>
      <c r="R25" s="151"/>
      <c r="S25" s="151"/>
      <c r="T25" s="151"/>
      <c r="U25" s="151"/>
      <c r="V25" s="151"/>
    </row>
    <row r="26" spans="1:22" ht="14.25">
      <c r="A26" s="85"/>
      <c r="B26" s="85"/>
      <c r="C26" s="151"/>
      <c r="D26" s="151"/>
      <c r="E26" s="151"/>
      <c r="F26" s="151"/>
      <c r="G26" s="151"/>
      <c r="H26" s="151"/>
      <c r="I26" s="796"/>
      <c r="J26" s="810"/>
      <c r="K26" s="810"/>
      <c r="L26" s="804"/>
      <c r="M26" s="151"/>
      <c r="N26" s="151"/>
      <c r="O26" s="151"/>
      <c r="Q26" s="151"/>
      <c r="R26" s="151"/>
      <c r="S26" s="151"/>
      <c r="T26" s="151"/>
      <c r="U26" s="151"/>
      <c r="V26" s="151"/>
    </row>
    <row r="27" spans="1:22" ht="14.25">
      <c r="A27" s="85"/>
      <c r="B27" s="85"/>
      <c r="C27" s="151"/>
      <c r="D27" s="151"/>
      <c r="E27" s="151"/>
      <c r="F27" s="151"/>
      <c r="G27" s="151"/>
      <c r="H27" s="151"/>
      <c r="I27" s="797"/>
      <c r="J27" s="801"/>
      <c r="K27" s="801"/>
      <c r="L27" s="805"/>
      <c r="M27" s="151"/>
      <c r="N27" s="151"/>
      <c r="O27" s="151"/>
      <c r="Q27" s="151"/>
      <c r="R27" s="151"/>
      <c r="S27" s="151"/>
      <c r="T27" s="151"/>
      <c r="U27" s="151"/>
      <c r="V27" s="151"/>
    </row>
    <row r="28" spans="1:22" ht="14.25">
      <c r="A28" s="85"/>
      <c r="B28" s="85"/>
      <c r="C28" s="151"/>
      <c r="D28" s="151"/>
      <c r="E28" s="151"/>
      <c r="F28" s="151"/>
      <c r="G28" s="151"/>
      <c r="H28" s="151"/>
      <c r="I28" s="788"/>
      <c r="J28" s="80"/>
      <c r="K28" s="80"/>
      <c r="L28" s="814"/>
      <c r="M28" s="151"/>
      <c r="N28" s="151"/>
      <c r="O28" s="151"/>
      <c r="Q28" s="151"/>
      <c r="R28" s="151"/>
      <c r="S28" s="151"/>
      <c r="T28" s="151"/>
      <c r="U28" s="151"/>
      <c r="V28" s="151"/>
    </row>
    <row r="29" spans="1:22" ht="14.25">
      <c r="A29" s="85"/>
      <c r="B29" s="85"/>
      <c r="C29" s="151"/>
      <c r="D29" s="151"/>
      <c r="E29" s="151"/>
      <c r="F29" s="151"/>
      <c r="G29" s="151"/>
      <c r="H29" s="151"/>
      <c r="I29" s="788"/>
      <c r="J29" s="80"/>
      <c r="K29" s="80"/>
      <c r="L29" s="814"/>
      <c r="M29" s="151"/>
      <c r="N29" s="151"/>
      <c r="O29" s="151"/>
      <c r="Q29" s="151"/>
      <c r="R29" s="151"/>
      <c r="S29" s="151"/>
      <c r="T29" s="151"/>
      <c r="U29" s="151"/>
      <c r="V29" s="151"/>
    </row>
    <row r="30" spans="1:22" ht="14.25">
      <c r="A30" s="85"/>
      <c r="B30" s="85"/>
      <c r="C30" s="151"/>
      <c r="D30" s="151"/>
      <c r="E30" s="151"/>
      <c r="F30" s="151"/>
      <c r="G30" s="151"/>
      <c r="H30" s="151"/>
      <c r="I30" s="788"/>
      <c r="J30" s="80"/>
      <c r="K30" s="80"/>
      <c r="L30" s="814"/>
      <c r="M30" s="151"/>
      <c r="N30" s="151"/>
      <c r="O30" s="151"/>
      <c r="Q30" s="151"/>
      <c r="R30" s="151"/>
      <c r="S30" s="151"/>
      <c r="T30" s="151"/>
      <c r="U30" s="151"/>
      <c r="V30" s="151"/>
    </row>
    <row r="31" spans="1:22" ht="14.25">
      <c r="A31" s="85"/>
      <c r="B31" s="85"/>
      <c r="C31" s="151"/>
      <c r="D31" s="151"/>
      <c r="E31" s="151"/>
      <c r="F31" s="151"/>
      <c r="G31" s="151"/>
      <c r="H31" s="151"/>
      <c r="I31" s="790"/>
      <c r="J31" s="793"/>
      <c r="K31" s="793"/>
      <c r="L31" s="839"/>
      <c r="M31" s="151"/>
      <c r="N31" s="151"/>
      <c r="O31" s="151"/>
      <c r="Q31" s="151"/>
      <c r="R31" s="151"/>
      <c r="S31" s="151"/>
      <c r="T31" s="151"/>
      <c r="U31" s="151"/>
      <c r="V31" s="151"/>
    </row>
    <row r="32" spans="1:22">
      <c r="L32" s="812"/>
      <c r="P32" s="812"/>
      <c r="Q32" s="812"/>
    </row>
  </sheetData>
  <mergeCells count="66">
    <mergeCell ref="A2:V2"/>
    <mergeCell ref="A4:B4"/>
    <mergeCell ref="C4:V4"/>
    <mergeCell ref="A5:B5"/>
    <mergeCell ref="C5:K5"/>
    <mergeCell ref="M5:U5"/>
    <mergeCell ref="A6:B6"/>
    <mergeCell ref="C6:L6"/>
    <mergeCell ref="N6:O6"/>
    <mergeCell ref="A7:F7"/>
    <mergeCell ref="G7:L7"/>
    <mergeCell ref="M7:R7"/>
    <mergeCell ref="S7:V7"/>
    <mergeCell ref="A8:F8"/>
    <mergeCell ref="G8:L8"/>
    <mergeCell ref="M8:R8"/>
    <mergeCell ref="S8:V8"/>
    <mergeCell ref="A9:F9"/>
    <mergeCell ref="G9:L9"/>
    <mergeCell ref="M9:R9"/>
    <mergeCell ref="S9:V9"/>
    <mergeCell ref="A10:F10"/>
    <mergeCell ref="G10:L10"/>
    <mergeCell ref="M10:R10"/>
    <mergeCell ref="S10:V10"/>
    <mergeCell ref="A11:F11"/>
    <mergeCell ref="G11:L11"/>
    <mergeCell ref="M11:R11"/>
    <mergeCell ref="S11:V11"/>
    <mergeCell ref="A12:F12"/>
    <mergeCell ref="G12:L12"/>
    <mergeCell ref="M12:R12"/>
    <mergeCell ref="S12:V12"/>
    <mergeCell ref="A13:F13"/>
    <mergeCell ref="G13:L13"/>
    <mergeCell ref="M13:R13"/>
    <mergeCell ref="S13:V13"/>
    <mergeCell ref="A14:F14"/>
    <mergeCell ref="G14:L14"/>
    <mergeCell ref="M14:R14"/>
    <mergeCell ref="S14:V14"/>
    <mergeCell ref="A15:F15"/>
    <mergeCell ref="G15:L15"/>
    <mergeCell ref="M15:R15"/>
    <mergeCell ref="S15:V15"/>
    <mergeCell ref="A16:F16"/>
    <mergeCell ref="G16:L16"/>
    <mergeCell ref="M16:R16"/>
    <mergeCell ref="S16:V16"/>
    <mergeCell ref="A17:F17"/>
    <mergeCell ref="G17:L17"/>
    <mergeCell ref="M17:R17"/>
    <mergeCell ref="S17:V17"/>
    <mergeCell ref="A19:V23"/>
    <mergeCell ref="C24:E27"/>
    <mergeCell ref="F24:H27"/>
    <mergeCell ref="I24:L27"/>
    <mergeCell ref="M24:O27"/>
    <mergeCell ref="Q24:S27"/>
    <mergeCell ref="T24:V27"/>
    <mergeCell ref="C28:E31"/>
    <mergeCell ref="F28:H31"/>
    <mergeCell ref="I28:L31"/>
    <mergeCell ref="M28:O31"/>
    <mergeCell ref="Q28:S31"/>
    <mergeCell ref="T28:V31"/>
  </mergeCells>
  <phoneticPr fontId="5"/>
  <conditionalFormatting sqref="C6:L6">
    <cfRule type="expression" dxfId="16" priority="2">
      <formula>LEN(C6)&gt;0</formula>
    </cfRule>
  </conditionalFormatting>
  <conditionalFormatting sqref="N6:O6">
    <cfRule type="expression" dxfId="15" priority="1">
      <formula>LEN(N6)&gt;0</formula>
    </cfRule>
  </conditionalFormatting>
  <pageMargins left="0.78740157480314943" right="0.78740157480314943" top="0.98425196850393681" bottom="0.98425196850393681" header="0.51181102362204722" footer="0.51181102362204722"/>
  <pageSetup paperSize="9" fitToWidth="1" fitToHeight="1" orientation="portrait" usePrinterDefaults="1" blackAndWhite="1"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sheetPr codeName="gumma_Y15">
    <tabColor theme="0"/>
  </sheetPr>
  <dimension ref="A1:L50"/>
  <sheetViews>
    <sheetView showGridLines="0" showZeros="0" tabSelected="1" view="pageBreakPreview" zoomScaleSheetLayoutView="100" workbookViewId="0">
      <selection activeCell="D3" sqref="D3"/>
    </sheetView>
  </sheetViews>
  <sheetFormatPr defaultColWidth="10" defaultRowHeight="13.5"/>
  <cols>
    <col min="1" max="1" width="4.8984375" style="866" customWidth="1"/>
    <col min="2" max="12" width="10" style="866"/>
    <col min="13" max="13" width="41.3984375" style="866" customWidth="1"/>
    <col min="14" max="16384" width="10" style="866"/>
  </cols>
  <sheetData>
    <row r="1" spans="1:12" ht="14.25">
      <c r="A1" s="989" t="s">
        <v>550</v>
      </c>
      <c r="B1" s="989"/>
      <c r="C1" s="989"/>
      <c r="D1" s="989"/>
      <c r="E1" s="989"/>
      <c r="F1" s="989"/>
      <c r="G1" s="989"/>
      <c r="H1" s="989"/>
      <c r="I1" s="989"/>
      <c r="J1" s="989"/>
    </row>
    <row r="2" spans="1:12" ht="14.25">
      <c r="A2" s="989"/>
      <c r="B2" s="989"/>
      <c r="C2" s="989"/>
      <c r="D2" s="989"/>
      <c r="E2" s="989"/>
      <c r="F2" s="989"/>
      <c r="G2" s="989"/>
      <c r="H2" s="989"/>
      <c r="I2" s="989"/>
      <c r="J2" s="989"/>
    </row>
    <row r="3" spans="1:12" ht="14.25">
      <c r="A3" s="989"/>
      <c r="B3" s="989"/>
      <c r="C3" s="989"/>
      <c r="D3" s="989"/>
      <c r="E3" s="989"/>
      <c r="F3" s="96" t="s">
        <v>155</v>
      </c>
      <c r="G3" s="997"/>
      <c r="H3" s="997"/>
      <c r="I3" s="998"/>
      <c r="K3" s="148"/>
      <c r="L3" s="148"/>
    </row>
    <row r="4" spans="1:12" ht="14.25">
      <c r="A4" s="989"/>
      <c r="B4" s="989"/>
      <c r="C4" s="989"/>
      <c r="D4" s="989"/>
      <c r="E4" s="989"/>
      <c r="F4" s="989"/>
      <c r="G4" s="989"/>
    </row>
    <row r="5" spans="1:12" ht="14.25">
      <c r="A5" s="119" t="str">
        <f>"渋川市長　"&amp;入力シート!C6</f>
        <v>渋川市長　星名　建市</v>
      </c>
      <c r="B5" s="119"/>
      <c r="C5" s="119"/>
      <c r="D5" s="216" t="s">
        <v>39</v>
      </c>
      <c r="E5" s="993"/>
      <c r="F5" s="989"/>
      <c r="G5" s="989"/>
      <c r="H5" s="989"/>
      <c r="I5" s="989"/>
      <c r="J5" s="989"/>
    </row>
    <row r="6" spans="1:12" ht="14.25">
      <c r="A6" s="989"/>
      <c r="B6" s="369"/>
      <c r="C6" s="369"/>
      <c r="D6" s="369"/>
      <c r="E6" s="993"/>
      <c r="F6" s="989"/>
      <c r="G6" s="989"/>
      <c r="H6" s="989"/>
      <c r="I6" s="989"/>
      <c r="J6" s="989"/>
    </row>
    <row r="7" spans="1:12" ht="14.25">
      <c r="A7" s="989"/>
      <c r="B7" s="989"/>
      <c r="C7" s="989"/>
      <c r="D7" s="989"/>
      <c r="E7" s="989"/>
      <c r="F7" s="989"/>
      <c r="G7" s="989"/>
      <c r="H7" s="989"/>
      <c r="I7" s="989"/>
      <c r="J7" s="989"/>
    </row>
    <row r="8" spans="1:12" ht="15.6" customHeight="1">
      <c r="A8" s="989"/>
      <c r="B8" s="989"/>
      <c r="C8" s="989"/>
      <c r="D8" s="989"/>
      <c r="E8" s="989" t="s">
        <v>163</v>
      </c>
      <c r="F8" s="131" t="str">
        <f>入力シート!C25</f>
        <v>渋川建設株式会社</v>
      </c>
      <c r="G8" s="131"/>
      <c r="H8" s="131"/>
      <c r="I8" s="999"/>
      <c r="J8" s="999"/>
      <c r="K8" s="187"/>
      <c r="L8" s="187"/>
    </row>
    <row r="9" spans="1:12" ht="15.6" customHeight="1">
      <c r="A9" s="989"/>
      <c r="B9" s="989"/>
      <c r="C9" s="989"/>
      <c r="D9" s="989"/>
      <c r="E9" s="989"/>
      <c r="F9" s="131" t="str">
        <f>入力シート!C26</f>
        <v>渋川　代表</v>
      </c>
      <c r="G9" s="131"/>
      <c r="H9" s="131"/>
      <c r="I9" s="999"/>
      <c r="J9" s="999"/>
      <c r="K9" s="187"/>
      <c r="L9" s="187"/>
    </row>
    <row r="10" spans="1:12" ht="14.25">
      <c r="A10" s="989"/>
      <c r="B10" s="989"/>
      <c r="C10" s="989"/>
      <c r="D10" s="989"/>
      <c r="E10" s="989"/>
      <c r="F10" s="400"/>
      <c r="G10" s="400"/>
      <c r="H10" s="400"/>
      <c r="I10" s="999"/>
      <c r="J10" s="999"/>
      <c r="K10" s="187"/>
      <c r="L10" s="187"/>
    </row>
    <row r="11" spans="1:12" ht="14.25">
      <c r="A11" s="989"/>
      <c r="B11" s="989"/>
      <c r="C11" s="989"/>
      <c r="D11" s="989"/>
      <c r="E11" s="989"/>
      <c r="F11" s="989"/>
      <c r="G11" s="989"/>
      <c r="H11" s="989"/>
      <c r="I11" s="989"/>
      <c r="J11" s="989"/>
    </row>
    <row r="12" spans="1:12" ht="27" customHeight="1">
      <c r="A12" s="86" t="s">
        <v>306</v>
      </c>
      <c r="B12" s="86"/>
      <c r="C12" s="86"/>
      <c r="D12" s="86"/>
      <c r="E12" s="86"/>
      <c r="F12" s="86"/>
      <c r="G12" s="86"/>
      <c r="H12" s="86"/>
      <c r="I12" s="1000"/>
      <c r="J12" s="1003"/>
      <c r="K12" s="82"/>
      <c r="L12" s="1003"/>
    </row>
    <row r="13" spans="1:12" s="85" customFormat="1" ht="14.25">
      <c r="A13" s="989"/>
      <c r="B13" s="85"/>
      <c r="C13" s="85"/>
      <c r="D13" s="85"/>
      <c r="E13" s="989"/>
      <c r="F13" s="85"/>
      <c r="G13" s="85"/>
      <c r="H13" s="85"/>
      <c r="I13" s="85"/>
      <c r="J13" s="85"/>
      <c r="K13" s="85"/>
      <c r="L13" s="85"/>
    </row>
    <row r="14" spans="1:12" s="85" customFormat="1" ht="14.25">
      <c r="A14" s="989"/>
      <c r="B14" s="85"/>
      <c r="C14" s="85"/>
      <c r="D14" s="85"/>
      <c r="E14" s="989"/>
      <c r="F14" s="85"/>
      <c r="G14" s="85"/>
      <c r="H14" s="85"/>
      <c r="I14" s="85"/>
      <c r="J14" s="85"/>
      <c r="K14" s="85"/>
      <c r="L14" s="85"/>
    </row>
    <row r="15" spans="1:12" s="85" customFormat="1" ht="14.25">
      <c r="A15" s="44" t="s">
        <v>844</v>
      </c>
      <c r="B15" s="44"/>
      <c r="C15" s="44"/>
      <c r="D15" s="44"/>
      <c r="E15" s="44"/>
      <c r="F15" s="44"/>
      <c r="G15" s="44"/>
      <c r="H15" s="44"/>
      <c r="I15" s="85"/>
      <c r="J15" s="85"/>
      <c r="K15" s="85"/>
      <c r="L15" s="85"/>
    </row>
    <row r="16" spans="1:12" s="85" customFormat="1" ht="14.25">
      <c r="A16" s="44"/>
      <c r="B16" s="44"/>
      <c r="C16" s="44"/>
      <c r="D16" s="44"/>
      <c r="E16" s="44"/>
      <c r="F16" s="44"/>
      <c r="G16" s="44"/>
      <c r="H16" s="44"/>
      <c r="I16" s="85"/>
      <c r="J16" s="85"/>
      <c r="K16" s="85"/>
      <c r="L16" s="85"/>
    </row>
    <row r="17" spans="1:12" s="85" customFormat="1" ht="14.25">
      <c r="A17" s="989"/>
      <c r="B17" s="85"/>
      <c r="C17" s="85"/>
      <c r="D17" s="85"/>
      <c r="E17" s="989"/>
      <c r="F17" s="85"/>
      <c r="G17" s="85"/>
      <c r="H17" s="85"/>
      <c r="I17" s="85"/>
      <c r="J17" s="85"/>
      <c r="K17" s="85"/>
      <c r="L17" s="85"/>
    </row>
    <row r="18" spans="1:12" s="85" customFormat="1" ht="14.25">
      <c r="A18" s="147" t="s">
        <v>486</v>
      </c>
      <c r="B18" s="147"/>
      <c r="C18" s="147"/>
      <c r="D18" s="147"/>
      <c r="E18" s="147"/>
      <c r="F18" s="147"/>
      <c r="G18" s="147"/>
      <c r="H18" s="147"/>
      <c r="I18" s="1001"/>
      <c r="J18" s="1001"/>
      <c r="K18" s="85"/>
      <c r="L18" s="85"/>
    </row>
    <row r="19" spans="1:12" s="85" customFormat="1" ht="14.25">
      <c r="A19" s="989"/>
      <c r="B19" s="85"/>
      <c r="C19" s="85"/>
      <c r="D19" s="85"/>
      <c r="E19" s="989"/>
      <c r="F19" s="85"/>
      <c r="G19" s="85"/>
      <c r="H19" s="85"/>
      <c r="I19" s="85"/>
      <c r="J19" s="85"/>
      <c r="K19" s="85"/>
      <c r="L19" s="85"/>
    </row>
    <row r="20" spans="1:12" s="85" customFormat="1" ht="14.25">
      <c r="A20" s="989"/>
      <c r="B20" s="85" t="s">
        <v>370</v>
      </c>
      <c r="C20" s="85"/>
      <c r="D20" s="991">
        <f>入力シート!C11</f>
        <v>46113</v>
      </c>
      <c r="E20" s="991"/>
      <c r="F20" s="991"/>
      <c r="G20" s="85"/>
      <c r="H20" s="85"/>
      <c r="I20" s="85"/>
      <c r="J20" s="85"/>
      <c r="K20" s="85"/>
      <c r="L20" s="85"/>
    </row>
    <row r="21" spans="1:12" s="85" customFormat="1" ht="14.25">
      <c r="A21" s="989"/>
      <c r="B21" s="85"/>
      <c r="C21" s="85"/>
      <c r="D21" s="85"/>
      <c r="E21" s="989"/>
      <c r="F21" s="85"/>
      <c r="G21" s="85"/>
      <c r="H21" s="85"/>
      <c r="I21" s="85"/>
      <c r="J21" s="85"/>
      <c r="K21" s="85"/>
      <c r="L21" s="85"/>
    </row>
    <row r="22" spans="1:12" s="85" customFormat="1" ht="14.25">
      <c r="A22" s="989"/>
      <c r="B22" s="85"/>
      <c r="C22" s="85"/>
      <c r="D22" s="85"/>
      <c r="E22" s="989"/>
      <c r="F22" s="85"/>
      <c r="G22" s="85"/>
      <c r="H22" s="85"/>
      <c r="I22" s="85"/>
      <c r="J22" s="85"/>
      <c r="K22" s="85"/>
      <c r="L22" s="85"/>
    </row>
    <row r="23" spans="1:12" s="85" customFormat="1" ht="14.25">
      <c r="A23" s="989"/>
      <c r="B23" s="85" t="s">
        <v>16</v>
      </c>
      <c r="C23" s="85"/>
      <c r="D23" s="131" t="str">
        <f>入力シート!C8</f>
        <v>市道○△□線道路改良工事</v>
      </c>
      <c r="E23" s="131"/>
      <c r="F23" s="131"/>
      <c r="G23" s="131"/>
      <c r="H23" s="131"/>
      <c r="I23" s="999"/>
      <c r="J23" s="85"/>
      <c r="K23" s="85"/>
      <c r="L23" s="85"/>
    </row>
    <row r="24" spans="1:12" s="85" customFormat="1" ht="14.25">
      <c r="A24" s="989"/>
      <c r="B24" s="85"/>
      <c r="C24" s="85"/>
      <c r="D24" s="131"/>
      <c r="E24" s="131"/>
      <c r="F24" s="131"/>
      <c r="G24" s="131"/>
      <c r="H24" s="131"/>
      <c r="I24" s="999"/>
      <c r="J24" s="85"/>
      <c r="K24" s="85"/>
      <c r="L24" s="85"/>
    </row>
    <row r="25" spans="1:12" s="85" customFormat="1" ht="14.25">
      <c r="A25" s="989"/>
      <c r="B25" s="85"/>
      <c r="C25" s="85"/>
      <c r="D25" s="85"/>
      <c r="E25" s="989"/>
      <c r="F25" s="85"/>
      <c r="G25" s="85"/>
      <c r="H25" s="85"/>
      <c r="I25" s="85"/>
      <c r="J25" s="85"/>
      <c r="K25" s="85"/>
      <c r="L25" s="85"/>
    </row>
    <row r="26" spans="1:12" s="85" customFormat="1" ht="14.25">
      <c r="A26" s="989"/>
      <c r="B26" s="85" t="s">
        <v>355</v>
      </c>
      <c r="C26" s="85"/>
      <c r="D26" s="191" t="s">
        <v>552</v>
      </c>
      <c r="E26" s="373">
        <f>入力シート!C12</f>
        <v>46113</v>
      </c>
      <c r="F26" s="373"/>
      <c r="G26" s="373"/>
      <c r="H26" s="85"/>
      <c r="I26" s="85"/>
      <c r="J26" s="85"/>
      <c r="K26" s="85"/>
      <c r="L26" s="85"/>
    </row>
    <row r="27" spans="1:12" s="85" customFormat="1" ht="14.25">
      <c r="A27" s="989"/>
      <c r="B27" s="85"/>
      <c r="C27" s="85"/>
      <c r="D27" s="191"/>
      <c r="E27" s="989"/>
      <c r="F27" s="85"/>
      <c r="G27" s="85"/>
      <c r="H27" s="85"/>
      <c r="I27" s="85"/>
      <c r="J27" s="85"/>
      <c r="K27" s="85"/>
      <c r="L27" s="85"/>
    </row>
    <row r="28" spans="1:12" s="85" customFormat="1" ht="14.25">
      <c r="A28" s="989"/>
      <c r="B28" s="85"/>
      <c r="C28" s="85"/>
      <c r="D28" s="191" t="s">
        <v>554</v>
      </c>
      <c r="E28" s="373">
        <f>入力シート!C13</f>
        <v>46381</v>
      </c>
      <c r="F28" s="373"/>
      <c r="G28" s="373"/>
      <c r="H28" s="85"/>
      <c r="I28" s="85"/>
      <c r="J28" s="85"/>
      <c r="K28" s="85"/>
      <c r="L28" s="85"/>
    </row>
    <row r="29" spans="1:12" s="85" customFormat="1" ht="14.25">
      <c r="A29" s="989"/>
      <c r="B29" s="85"/>
      <c r="C29" s="85"/>
      <c r="D29" s="85"/>
      <c r="E29" s="989"/>
      <c r="F29" s="85"/>
      <c r="G29" s="85"/>
      <c r="H29" s="85"/>
      <c r="I29" s="85"/>
      <c r="J29" s="85"/>
      <c r="K29" s="85"/>
      <c r="L29" s="85"/>
    </row>
    <row r="30" spans="1:12" s="85" customFormat="1" ht="14.25">
      <c r="A30" s="989"/>
      <c r="B30" s="85" t="s">
        <v>296</v>
      </c>
      <c r="C30" s="85"/>
      <c r="D30" s="992" t="str">
        <f>入力シート!C10</f>
        <v>渋川市○○地内</v>
      </c>
      <c r="E30" s="992"/>
      <c r="F30" s="992"/>
      <c r="G30" s="992"/>
      <c r="H30" s="992"/>
      <c r="I30" s="224"/>
      <c r="J30" s="85"/>
      <c r="K30" s="85"/>
      <c r="L30" s="85"/>
    </row>
    <row r="31" spans="1:12" s="85" customFormat="1" ht="14.25">
      <c r="A31" s="989"/>
      <c r="B31" s="85"/>
      <c r="C31" s="85"/>
      <c r="D31" s="992"/>
      <c r="E31" s="992"/>
      <c r="F31" s="992"/>
      <c r="G31" s="992"/>
      <c r="H31" s="992"/>
      <c r="I31" s="224"/>
      <c r="J31" s="85"/>
      <c r="K31" s="85"/>
      <c r="L31" s="85"/>
    </row>
    <row r="32" spans="1:12" s="85" customFormat="1" ht="14.25">
      <c r="A32" s="989"/>
      <c r="B32" s="85"/>
      <c r="C32" s="85"/>
      <c r="D32" s="85"/>
      <c r="E32" s="989"/>
      <c r="F32" s="85"/>
      <c r="G32" s="85"/>
      <c r="H32" s="85"/>
      <c r="I32" s="85"/>
      <c r="J32" s="85"/>
      <c r="K32" s="85"/>
      <c r="L32" s="85"/>
    </row>
    <row r="33" spans="1:12" s="85" customFormat="1" ht="14.25">
      <c r="A33" s="989"/>
      <c r="B33" s="85" t="s">
        <v>558</v>
      </c>
      <c r="C33" s="85"/>
      <c r="D33" s="96" t="s">
        <v>302</v>
      </c>
      <c r="E33" s="994">
        <f>入力シート!C23</f>
        <v>50000000</v>
      </c>
      <c r="F33" s="994"/>
      <c r="G33" s="994"/>
      <c r="H33" s="994"/>
      <c r="I33" s="1002"/>
      <c r="J33" s="85"/>
      <c r="K33" s="85"/>
      <c r="L33" s="85"/>
    </row>
    <row r="34" spans="1:12" s="85" customFormat="1" ht="14.25">
      <c r="A34" s="989"/>
      <c r="B34" s="85"/>
      <c r="C34" s="85"/>
      <c r="D34" s="85"/>
      <c r="E34" s="989"/>
      <c r="F34" s="85"/>
      <c r="G34" s="85"/>
      <c r="H34" s="85"/>
      <c r="I34" s="85"/>
      <c r="J34" s="85"/>
      <c r="K34" s="85"/>
      <c r="L34" s="85"/>
    </row>
    <row r="35" spans="1:12" s="85" customFormat="1" ht="14.25">
      <c r="A35" s="990"/>
      <c r="B35" s="990"/>
      <c r="C35" s="990"/>
      <c r="D35" s="990"/>
      <c r="E35" s="990"/>
      <c r="F35" s="990"/>
      <c r="G35" s="990"/>
      <c r="H35" s="990"/>
      <c r="I35" s="990"/>
      <c r="J35" s="990"/>
      <c r="K35" s="142"/>
      <c r="L35" s="142"/>
    </row>
    <row r="36" spans="1:12" s="85" customFormat="1" ht="14.25">
      <c r="A36" s="989"/>
      <c r="B36" s="85"/>
      <c r="C36" s="85"/>
      <c r="D36" s="85"/>
      <c r="E36" s="989"/>
      <c r="F36" s="85"/>
      <c r="G36" s="85"/>
      <c r="H36" s="85"/>
      <c r="I36" s="85"/>
      <c r="J36" s="85"/>
      <c r="K36" s="85"/>
      <c r="L36" s="85"/>
    </row>
    <row r="37" spans="1:12" s="85" customFormat="1" ht="14.25">
      <c r="A37" s="96" t="s">
        <v>170</v>
      </c>
      <c r="B37" s="85" t="s">
        <v>49</v>
      </c>
      <c r="C37" s="85"/>
      <c r="D37" s="989"/>
      <c r="E37" s="85"/>
      <c r="F37" s="85"/>
      <c r="G37" s="85"/>
      <c r="H37" s="85"/>
      <c r="I37" s="85"/>
      <c r="J37" s="85"/>
      <c r="K37" s="85"/>
      <c r="L37" s="85"/>
    </row>
    <row r="38" spans="1:12" s="85" customFormat="1" ht="14.25">
      <c r="A38" s="989"/>
      <c r="B38" s="85"/>
      <c r="C38" s="85"/>
      <c r="D38" s="989"/>
      <c r="E38" s="85"/>
      <c r="F38" s="85"/>
      <c r="G38" s="85"/>
      <c r="H38" s="85"/>
      <c r="I38" s="85"/>
      <c r="J38" s="85"/>
      <c r="K38" s="85"/>
      <c r="L38" s="85"/>
    </row>
    <row r="39" spans="1:12" s="85" customFormat="1" ht="14.25">
      <c r="A39" s="989"/>
      <c r="B39" s="85" t="s">
        <v>21</v>
      </c>
      <c r="C39" s="85"/>
      <c r="D39" s="989"/>
      <c r="E39" s="85"/>
      <c r="F39" s="85"/>
      <c r="G39" s="85"/>
      <c r="H39" s="85"/>
      <c r="I39" s="85"/>
      <c r="J39" s="85"/>
      <c r="K39" s="85"/>
      <c r="L39" s="85"/>
    </row>
    <row r="40" spans="1:12" s="85" customFormat="1" ht="14.25">
      <c r="A40" s="989"/>
      <c r="B40" s="85"/>
      <c r="C40" s="85" t="s">
        <v>153</v>
      </c>
      <c r="D40" s="989"/>
      <c r="E40" s="85" t="s">
        <v>562</v>
      </c>
      <c r="F40" s="85"/>
      <c r="G40" s="85" t="s">
        <v>564</v>
      </c>
      <c r="H40" s="85"/>
      <c r="I40" s="85"/>
      <c r="J40" s="85"/>
      <c r="K40" s="85"/>
      <c r="L40" s="85"/>
    </row>
    <row r="41" spans="1:12" s="85" customFormat="1" ht="18" customHeight="1">
      <c r="A41" s="989"/>
      <c r="B41" s="85"/>
      <c r="C41" s="85"/>
      <c r="D41" s="989"/>
      <c r="E41" s="995" t="s">
        <v>127</v>
      </c>
      <c r="F41" s="996"/>
      <c r="G41" s="995" t="s">
        <v>127</v>
      </c>
      <c r="H41" s="85"/>
      <c r="I41" s="85"/>
      <c r="J41" s="85"/>
      <c r="K41" s="85"/>
      <c r="L41" s="85"/>
    </row>
    <row r="42" spans="1:12" s="85" customFormat="1" ht="14.25">
      <c r="A42" s="989"/>
      <c r="B42" s="85"/>
      <c r="C42" s="85"/>
      <c r="D42" s="989"/>
      <c r="E42" s="85" t="s">
        <v>15</v>
      </c>
      <c r="F42" s="85"/>
      <c r="G42" s="85" t="s">
        <v>565</v>
      </c>
      <c r="H42" s="85"/>
      <c r="I42" s="85"/>
      <c r="J42" s="85"/>
      <c r="K42" s="85"/>
      <c r="L42" s="85"/>
    </row>
    <row r="43" spans="1:12" s="989" customFormat="1" ht="14.25"/>
    <row r="44" spans="1:12" s="85" customFormat="1" ht="14.25">
      <c r="A44" s="44" t="s">
        <v>824</v>
      </c>
      <c r="B44" s="44"/>
      <c r="C44" s="44"/>
      <c r="D44" s="44"/>
      <c r="E44" s="44"/>
      <c r="F44" s="44"/>
      <c r="G44" s="44"/>
      <c r="H44" s="44"/>
      <c r="I44" s="85"/>
      <c r="J44" s="85"/>
      <c r="K44" s="85"/>
      <c r="L44" s="85"/>
    </row>
    <row r="45" spans="1:12" s="85" customFormat="1" ht="14.25">
      <c r="A45" s="45"/>
      <c r="B45" s="45"/>
      <c r="C45" s="45"/>
      <c r="D45" s="45"/>
      <c r="E45" s="45"/>
      <c r="F45" s="45"/>
      <c r="G45" s="45"/>
      <c r="H45" s="45"/>
      <c r="I45" s="85"/>
      <c r="J45" s="85"/>
      <c r="K45" s="85"/>
      <c r="L45" s="85"/>
    </row>
    <row r="46" spans="1:12" s="85" customFormat="1" ht="14.25">
      <c r="A46" s="46" t="s">
        <v>825</v>
      </c>
      <c r="B46" s="53"/>
      <c r="C46" s="53"/>
      <c r="D46" s="53"/>
      <c r="E46" s="53"/>
      <c r="F46" s="53"/>
      <c r="G46" s="53"/>
      <c r="H46" s="69"/>
      <c r="I46" s="85"/>
      <c r="J46" s="85"/>
      <c r="K46" s="85"/>
      <c r="L46" s="85"/>
    </row>
    <row r="47" spans="1:12" s="85" customFormat="1" ht="14.25">
      <c r="A47" s="47" t="s">
        <v>300</v>
      </c>
      <c r="B47" s="54"/>
      <c r="C47" s="58"/>
      <c r="D47" s="58"/>
      <c r="E47" s="58" t="s">
        <v>827</v>
      </c>
      <c r="F47" s="58"/>
      <c r="G47" s="58"/>
      <c r="H47" s="70"/>
      <c r="I47" s="85"/>
      <c r="J47" s="85"/>
      <c r="K47" s="85"/>
      <c r="L47" s="85"/>
    </row>
    <row r="48" spans="1:12" s="85" customFormat="1" ht="14.25">
      <c r="A48" s="48" t="s">
        <v>804</v>
      </c>
      <c r="B48" s="55"/>
      <c r="C48" s="59"/>
      <c r="D48" s="59"/>
      <c r="E48" s="59" t="s">
        <v>827</v>
      </c>
      <c r="F48" s="59"/>
      <c r="G48" s="59"/>
      <c r="H48" s="71"/>
      <c r="I48" s="85"/>
      <c r="J48" s="85"/>
      <c r="K48" s="85"/>
      <c r="L48" s="85"/>
    </row>
    <row r="49" spans="1:9" s="85" customFormat="1" ht="14.25">
      <c r="A49" s="85"/>
      <c r="B49" s="85"/>
      <c r="C49" s="85"/>
      <c r="D49" s="85"/>
      <c r="E49" s="85"/>
      <c r="F49" s="85"/>
      <c r="G49" s="85"/>
      <c r="H49" s="85"/>
      <c r="I49" s="85"/>
    </row>
    <row r="50" spans="1:9" s="85" customFormat="1" ht="14.25">
      <c r="A50" s="85"/>
      <c r="B50" s="85"/>
      <c r="C50" s="85"/>
      <c r="D50" s="85"/>
      <c r="E50" s="85"/>
      <c r="F50" s="85"/>
      <c r="G50" s="85"/>
      <c r="H50" s="85"/>
      <c r="I50" s="85"/>
    </row>
  </sheetData>
  <mergeCells count="19">
    <mergeCell ref="G3:H3"/>
    <mergeCell ref="A5:C5"/>
    <mergeCell ref="B6:D6"/>
    <mergeCell ref="F8:H8"/>
    <mergeCell ref="F9:H9"/>
    <mergeCell ref="A12:H12"/>
    <mergeCell ref="A18:H18"/>
    <mergeCell ref="D20:F20"/>
    <mergeCell ref="E26:G26"/>
    <mergeCell ref="E28:G28"/>
    <mergeCell ref="E33:H33"/>
    <mergeCell ref="C47:D47"/>
    <mergeCell ref="E47:H47"/>
    <mergeCell ref="C48:D48"/>
    <mergeCell ref="E48:H48"/>
    <mergeCell ref="A15:H16"/>
    <mergeCell ref="D23:H24"/>
    <mergeCell ref="D30:H31"/>
    <mergeCell ref="A44:H45"/>
  </mergeCells>
  <phoneticPr fontId="5"/>
  <conditionalFormatting sqref="I3 G3 K3:L3">
    <cfRule type="expression" dxfId="14" priority="1">
      <formula>LEN(G3)&gt;0</formula>
    </cfRule>
  </conditionalFormatting>
  <pageMargins left="0.7" right="0.7" top="0.75" bottom="0.75" header="0.3" footer="0.3"/>
  <pageSetup paperSize="9" fitToWidth="1" fitToHeight="1" orientation="portrait" usePrinterDefaults="1" blackAndWhite="1" r:id="rId1"/>
  <drawing r:id="rId2"/>
  <legacyDrawing r:id="rId3"/>
</worksheet>
</file>

<file path=xl/worksheets/sheet26.xml><?xml version="1.0" encoding="utf-8"?>
<worksheet xmlns="http://schemas.openxmlformats.org/spreadsheetml/2006/main" xmlns:r="http://schemas.openxmlformats.org/officeDocument/2006/relationships" xmlns:mc="http://schemas.openxmlformats.org/markup-compatibility/2006">
  <sheetPr codeName="gumma_Y16">
    <tabColor theme="0"/>
  </sheetPr>
  <dimension ref="A1:AE50"/>
  <sheetViews>
    <sheetView showGridLines="0" showZeros="0" tabSelected="1" view="pageBreakPreview" zoomScale="98" zoomScaleSheetLayoutView="98" workbookViewId="0">
      <selection activeCell="D3" sqref="D3"/>
    </sheetView>
  </sheetViews>
  <sheetFormatPr defaultColWidth="2.59765625" defaultRowHeight="13.5"/>
  <cols>
    <col min="1" max="16384" width="2.59765625" style="84"/>
  </cols>
  <sheetData>
    <row r="1" spans="1:31" ht="14.25">
      <c r="A1" s="85" t="s">
        <v>544</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row>
    <row r="2" spans="1:31" ht="14.25">
      <c r="A2" s="85"/>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row>
    <row r="3" spans="1:31" ht="14.25">
      <c r="A3" s="85"/>
      <c r="B3" s="85"/>
      <c r="C3" s="85"/>
      <c r="D3" s="85"/>
      <c r="E3" s="85"/>
      <c r="F3" s="85"/>
      <c r="G3" s="85"/>
      <c r="H3" s="85"/>
      <c r="I3" s="85"/>
      <c r="J3" s="85"/>
      <c r="K3" s="85"/>
      <c r="L3" s="85"/>
      <c r="M3" s="85"/>
      <c r="N3" s="85"/>
      <c r="O3" s="85"/>
      <c r="P3" s="85"/>
      <c r="Q3" s="85"/>
      <c r="R3" s="85"/>
      <c r="S3" s="85"/>
      <c r="T3" s="85"/>
      <c r="U3" s="85"/>
      <c r="V3" s="85"/>
      <c r="W3" s="85"/>
      <c r="X3" s="96" t="s">
        <v>52</v>
      </c>
      <c r="Y3" s="236"/>
      <c r="Z3" s="236"/>
      <c r="AA3" s="236"/>
      <c r="AB3" s="236"/>
      <c r="AC3" s="236"/>
      <c r="AD3" s="236"/>
      <c r="AE3" s="236"/>
    </row>
    <row r="4" spans="1:31" ht="14.25">
      <c r="A4" s="85"/>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row>
    <row r="5" spans="1:31" ht="14.25">
      <c r="A5" s="85"/>
      <c r="B5" s="119" t="str">
        <f>"渋川市長　"&amp;入力シート!C6</f>
        <v>渋川市長　星名　建市</v>
      </c>
      <c r="C5" s="119"/>
      <c r="D5" s="119"/>
      <c r="E5" s="119"/>
      <c r="F5" s="119"/>
      <c r="G5" s="119"/>
      <c r="H5" s="119"/>
      <c r="I5" s="119"/>
      <c r="J5" s="119"/>
      <c r="K5" s="160" t="s">
        <v>39</v>
      </c>
      <c r="L5" s="160"/>
      <c r="M5" s="85"/>
      <c r="N5" s="85"/>
      <c r="O5" s="85"/>
      <c r="P5" s="85"/>
      <c r="Q5" s="85"/>
      <c r="R5" s="85"/>
      <c r="S5" s="85"/>
      <c r="T5" s="85"/>
      <c r="U5" s="85"/>
      <c r="V5" s="85"/>
      <c r="W5" s="85"/>
      <c r="X5" s="85"/>
      <c r="Y5" s="85"/>
      <c r="Z5" s="85"/>
      <c r="AA5" s="85"/>
      <c r="AB5" s="85"/>
      <c r="AC5" s="85"/>
      <c r="AD5" s="85"/>
      <c r="AE5" s="85"/>
    </row>
    <row r="6" spans="1:31" ht="14.25">
      <c r="A6" s="85"/>
      <c r="B6" s="85"/>
      <c r="C6" s="85"/>
      <c r="D6" s="369"/>
      <c r="E6" s="369"/>
      <c r="F6" s="369"/>
      <c r="G6" s="369"/>
      <c r="H6" s="369"/>
      <c r="I6" s="369"/>
      <c r="J6" s="369"/>
      <c r="K6" s="369"/>
      <c r="L6" s="369"/>
      <c r="M6" s="85"/>
      <c r="N6" s="85"/>
      <c r="O6" s="85"/>
      <c r="P6" s="85"/>
      <c r="Q6" s="85"/>
      <c r="R6" s="85"/>
      <c r="S6" s="85"/>
      <c r="T6" s="85"/>
      <c r="U6" s="85"/>
      <c r="V6" s="85"/>
      <c r="W6" s="85"/>
      <c r="X6" s="85"/>
      <c r="Y6" s="85"/>
      <c r="Z6" s="85"/>
      <c r="AA6" s="85"/>
      <c r="AB6" s="85"/>
      <c r="AC6" s="85"/>
      <c r="AD6" s="85"/>
      <c r="AE6" s="85"/>
    </row>
    <row r="7" spans="1:31" ht="14.25">
      <c r="A7" s="85"/>
      <c r="B7" s="85"/>
      <c r="C7" s="85"/>
      <c r="D7" s="85"/>
      <c r="E7" s="85"/>
      <c r="F7" s="85"/>
      <c r="G7" s="85"/>
      <c r="H7" s="85"/>
      <c r="I7" s="85"/>
      <c r="J7" s="85"/>
      <c r="K7" s="85"/>
      <c r="L7" s="85"/>
      <c r="M7" s="85"/>
      <c r="N7" s="85"/>
      <c r="O7" s="85"/>
      <c r="P7" s="85"/>
      <c r="Q7" s="85"/>
      <c r="R7" s="85"/>
      <c r="S7" s="85"/>
      <c r="T7" s="85"/>
      <c r="U7" s="85"/>
      <c r="V7" s="85"/>
      <c r="W7" s="372"/>
      <c r="X7" s="372"/>
      <c r="Y7" s="372"/>
      <c r="Z7" s="372"/>
      <c r="AA7" s="372"/>
      <c r="AB7" s="372"/>
      <c r="AC7" s="372"/>
      <c r="AD7" s="372"/>
      <c r="AE7" s="372"/>
    </row>
    <row r="8" spans="1:31" ht="14.25">
      <c r="A8" s="85"/>
      <c r="B8" s="85"/>
      <c r="C8" s="85"/>
      <c r="D8" s="85"/>
      <c r="E8" s="85"/>
      <c r="F8" s="85"/>
      <c r="G8" s="85"/>
      <c r="H8" s="85"/>
      <c r="I8" s="85"/>
      <c r="J8" s="85"/>
      <c r="K8" s="85"/>
      <c r="L8" s="85"/>
      <c r="M8" s="85"/>
      <c r="N8" s="85"/>
      <c r="O8" s="85"/>
      <c r="P8" s="85"/>
      <c r="Q8" s="85"/>
      <c r="R8" s="85"/>
      <c r="S8" s="85"/>
      <c r="T8" s="85"/>
      <c r="U8" s="85"/>
      <c r="V8" s="85"/>
      <c r="W8" s="372"/>
      <c r="X8" s="372"/>
      <c r="Y8" s="372"/>
      <c r="Z8" s="372"/>
      <c r="AA8" s="372"/>
      <c r="AB8" s="372"/>
      <c r="AC8" s="372"/>
      <c r="AD8" s="372"/>
      <c r="AE8" s="372"/>
    </row>
    <row r="9" spans="1:31" ht="14.25" customHeight="1">
      <c r="A9" s="85"/>
      <c r="B9" s="85"/>
      <c r="C9" s="85"/>
      <c r="D9" s="85"/>
      <c r="E9" s="85"/>
      <c r="F9" s="85"/>
      <c r="G9" s="85"/>
      <c r="H9" s="85"/>
      <c r="I9" s="85"/>
      <c r="J9" s="85"/>
      <c r="K9" s="85"/>
      <c r="L9" s="85"/>
      <c r="M9" s="85"/>
      <c r="N9" s="85"/>
      <c r="O9" s="85"/>
      <c r="P9" s="85"/>
      <c r="Q9" s="85"/>
      <c r="R9" s="85"/>
      <c r="S9" s="85"/>
      <c r="T9" s="85"/>
      <c r="U9" s="96" t="s">
        <v>212</v>
      </c>
      <c r="V9" s="131" t="str">
        <f>入力シート!C25</f>
        <v>渋川建設株式会社</v>
      </c>
      <c r="W9" s="131"/>
      <c r="X9" s="131"/>
      <c r="Y9" s="131"/>
      <c r="Z9" s="131"/>
      <c r="AA9" s="131"/>
      <c r="AB9" s="131"/>
      <c r="AC9" s="131"/>
      <c r="AD9" s="131"/>
      <c r="AE9" s="131"/>
    </row>
    <row r="10" spans="1:31" ht="14.25">
      <c r="A10" s="85"/>
      <c r="B10" s="85"/>
      <c r="C10" s="85"/>
      <c r="D10" s="85"/>
      <c r="E10" s="85"/>
      <c r="F10" s="85"/>
      <c r="G10" s="85"/>
      <c r="H10" s="85"/>
      <c r="I10" s="85"/>
      <c r="J10" s="85"/>
      <c r="K10" s="85"/>
      <c r="L10" s="85"/>
      <c r="M10" s="85"/>
      <c r="N10" s="85"/>
      <c r="O10" s="85"/>
      <c r="P10" s="85"/>
      <c r="Q10" s="85"/>
      <c r="R10" s="85"/>
      <c r="S10" s="85"/>
      <c r="T10" s="85"/>
      <c r="U10" s="85"/>
      <c r="V10" s="131" t="str">
        <f>入力シート!C26</f>
        <v>渋川　代表</v>
      </c>
      <c r="W10" s="131"/>
      <c r="X10" s="131"/>
      <c r="Y10" s="131"/>
      <c r="Z10" s="131"/>
      <c r="AA10" s="131"/>
      <c r="AB10" s="131"/>
      <c r="AC10" s="131"/>
      <c r="AD10" s="131"/>
      <c r="AE10" s="131"/>
    </row>
    <row r="12" spans="1:31" ht="30" customHeight="1">
      <c r="A12" s="149" t="s">
        <v>566</v>
      </c>
      <c r="B12" s="149"/>
      <c r="C12" s="149"/>
      <c r="D12" s="149"/>
      <c r="E12" s="149"/>
      <c r="F12" s="149"/>
      <c r="G12" s="149"/>
      <c r="H12" s="149"/>
      <c r="I12" s="149"/>
      <c r="J12" s="149"/>
      <c r="K12" s="149"/>
      <c r="L12" s="149"/>
      <c r="M12" s="149"/>
      <c r="N12" s="149"/>
      <c r="O12" s="149"/>
      <c r="P12" s="149"/>
      <c r="Q12" s="149"/>
      <c r="R12" s="149"/>
      <c r="S12" s="149"/>
      <c r="T12" s="149"/>
      <c r="U12" s="149"/>
      <c r="V12" s="149"/>
      <c r="W12" s="149"/>
      <c r="X12" s="149"/>
      <c r="Y12" s="149"/>
      <c r="Z12" s="149"/>
      <c r="AA12" s="149"/>
      <c r="AB12" s="149"/>
      <c r="AC12" s="149"/>
      <c r="AD12" s="149"/>
      <c r="AE12" s="149"/>
    </row>
    <row r="15" spans="1:31" ht="14.25">
      <c r="C15" s="85"/>
      <c r="D15" s="85" t="s">
        <v>134</v>
      </c>
      <c r="E15" s="85"/>
      <c r="F15" s="85"/>
      <c r="G15" s="85"/>
      <c r="H15" s="85"/>
      <c r="I15" s="85"/>
      <c r="J15" s="85"/>
      <c r="K15" s="85"/>
      <c r="L15" s="85"/>
      <c r="M15" s="236"/>
      <c r="N15" s="236"/>
      <c r="O15" s="236"/>
      <c r="P15" s="236"/>
      <c r="Q15" s="236"/>
      <c r="R15" s="236"/>
      <c r="S15" s="236"/>
      <c r="T15" s="85" t="s">
        <v>568</v>
      </c>
      <c r="U15" s="85"/>
      <c r="V15" s="85"/>
      <c r="W15" s="85"/>
      <c r="X15" s="85"/>
      <c r="Y15" s="85"/>
      <c r="Z15" s="85"/>
      <c r="AA15" s="85"/>
      <c r="AB15" s="85"/>
      <c r="AC15" s="85"/>
    </row>
    <row r="16" spans="1:31" ht="14.25">
      <c r="C16" s="85"/>
      <c r="D16" s="85"/>
      <c r="E16" s="85"/>
      <c r="F16" s="85"/>
      <c r="G16" s="85"/>
      <c r="H16" s="85"/>
      <c r="I16" s="85"/>
      <c r="J16" s="85"/>
      <c r="K16" s="85"/>
      <c r="L16" s="85"/>
      <c r="M16" s="85"/>
      <c r="N16" s="85"/>
      <c r="O16" s="85"/>
      <c r="P16" s="85"/>
      <c r="Q16" s="85"/>
      <c r="R16" s="85"/>
      <c r="S16" s="85"/>
      <c r="T16" s="85"/>
      <c r="U16" s="85"/>
      <c r="V16" s="85"/>
      <c r="W16" s="85"/>
      <c r="X16" s="85"/>
      <c r="Y16" s="85"/>
      <c r="Z16" s="85"/>
      <c r="AA16" s="85"/>
      <c r="AB16" s="85"/>
      <c r="AC16" s="85"/>
    </row>
    <row r="17" spans="1:31" ht="14.25">
      <c r="C17" s="85" t="s">
        <v>109</v>
      </c>
      <c r="D17" s="85"/>
      <c r="E17" s="85"/>
      <c r="F17" s="85"/>
      <c r="G17" s="85"/>
      <c r="H17" s="85"/>
      <c r="I17" s="85"/>
      <c r="J17" s="85"/>
      <c r="K17" s="85"/>
      <c r="L17" s="85"/>
      <c r="M17" s="85"/>
      <c r="N17" s="85"/>
      <c r="O17" s="85"/>
      <c r="P17" s="85"/>
      <c r="Q17" s="85"/>
      <c r="R17" s="85"/>
      <c r="S17" s="85"/>
      <c r="T17" s="85"/>
      <c r="U17" s="85"/>
      <c r="V17" s="85"/>
      <c r="W17" s="85"/>
      <c r="X17" s="85"/>
      <c r="Y17" s="85"/>
      <c r="Z17" s="85"/>
      <c r="AA17" s="85"/>
      <c r="AB17" s="85"/>
      <c r="AC17" s="85"/>
    </row>
    <row r="18" spans="1:31" ht="14.25">
      <c r="C18" s="85"/>
      <c r="D18" s="85"/>
      <c r="E18" s="85"/>
      <c r="F18" s="85"/>
      <c r="G18" s="85"/>
      <c r="H18" s="85"/>
      <c r="I18" s="85"/>
      <c r="J18" s="85"/>
      <c r="K18" s="85"/>
      <c r="L18" s="85"/>
      <c r="M18" s="85"/>
      <c r="N18" s="85"/>
      <c r="O18" s="85"/>
      <c r="P18" s="85"/>
      <c r="Q18" s="85"/>
      <c r="R18" s="85"/>
      <c r="S18" s="85"/>
      <c r="T18" s="85"/>
      <c r="U18" s="85"/>
      <c r="V18" s="85"/>
      <c r="W18" s="85"/>
      <c r="X18" s="85"/>
      <c r="Y18" s="85"/>
      <c r="Z18" s="85"/>
      <c r="AA18" s="85"/>
      <c r="AB18" s="85"/>
      <c r="AC18" s="85"/>
    </row>
    <row r="19" spans="1:31" ht="14.25">
      <c r="A19" s="191" t="s">
        <v>299</v>
      </c>
      <c r="B19" s="191"/>
      <c r="C19" s="191"/>
      <c r="D19" s="191"/>
      <c r="E19" s="191"/>
      <c r="F19" s="191"/>
      <c r="G19" s="191"/>
      <c r="H19" s="191"/>
      <c r="I19" s="191"/>
      <c r="J19" s="191"/>
      <c r="K19" s="191"/>
      <c r="L19" s="191"/>
      <c r="M19" s="191"/>
      <c r="N19" s="191"/>
      <c r="O19" s="191"/>
      <c r="P19" s="191"/>
      <c r="Q19" s="191"/>
      <c r="R19" s="191"/>
      <c r="S19" s="191"/>
      <c r="T19" s="191"/>
      <c r="U19" s="191"/>
      <c r="V19" s="191"/>
      <c r="W19" s="191"/>
      <c r="X19" s="191"/>
      <c r="Y19" s="191"/>
      <c r="Z19" s="191"/>
      <c r="AA19" s="191"/>
      <c r="AB19" s="191"/>
      <c r="AC19" s="191"/>
      <c r="AD19" s="191"/>
      <c r="AE19" s="191"/>
    </row>
    <row r="20" spans="1:31" ht="14.25">
      <c r="A20" s="85"/>
      <c r="B20" s="85"/>
      <c r="C20" s="85"/>
      <c r="D20" s="85"/>
      <c r="E20" s="85"/>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row>
    <row r="21" spans="1:31" ht="14.25">
      <c r="A21" s="85"/>
      <c r="B21" s="85"/>
      <c r="C21" s="85"/>
      <c r="D21" s="1004" t="s">
        <v>305</v>
      </c>
      <c r="E21" s="1004"/>
      <c r="F21" s="1004"/>
      <c r="G21" s="1004"/>
      <c r="H21" s="1004"/>
      <c r="J21" s="1005" t="str">
        <f>入力シート!C8</f>
        <v>市道○△□線道路改良工事</v>
      </c>
      <c r="K21" s="1005"/>
      <c r="L21" s="1005"/>
      <c r="M21" s="1005"/>
      <c r="N21" s="1005"/>
      <c r="O21" s="1005"/>
      <c r="P21" s="1005"/>
      <c r="Q21" s="1005"/>
      <c r="R21" s="1005"/>
      <c r="S21" s="1005"/>
      <c r="T21" s="1005"/>
      <c r="U21" s="1005"/>
      <c r="V21" s="1005"/>
      <c r="W21" s="1005"/>
      <c r="X21" s="1005"/>
      <c r="Y21" s="1005"/>
      <c r="Z21" s="1005"/>
      <c r="AA21" s="1005"/>
      <c r="AB21" s="1005"/>
      <c r="AC21" s="1005"/>
      <c r="AD21" s="1005"/>
      <c r="AE21" s="85"/>
    </row>
    <row r="22" spans="1:31" ht="14.25">
      <c r="A22" s="85"/>
      <c r="B22" s="85"/>
      <c r="C22" s="85"/>
      <c r="D22" s="85"/>
      <c r="E22" s="85"/>
      <c r="F22" s="85"/>
      <c r="G22" s="85"/>
      <c r="J22" s="1005"/>
      <c r="K22" s="1005"/>
      <c r="L22" s="1005"/>
      <c r="M22" s="1005"/>
      <c r="N22" s="1005"/>
      <c r="O22" s="1005"/>
      <c r="P22" s="1005"/>
      <c r="Q22" s="1005"/>
      <c r="R22" s="1005"/>
      <c r="S22" s="1005"/>
      <c r="T22" s="1005"/>
      <c r="U22" s="1005"/>
      <c r="V22" s="1005"/>
      <c r="W22" s="1005"/>
      <c r="X22" s="1005"/>
      <c r="Y22" s="1005"/>
      <c r="Z22" s="1005"/>
      <c r="AA22" s="1005"/>
      <c r="AB22" s="1005"/>
      <c r="AC22" s="1005"/>
      <c r="AD22" s="1005"/>
      <c r="AE22" s="85"/>
    </row>
    <row r="23" spans="1:31" ht="14.25">
      <c r="A23" s="85"/>
      <c r="B23" s="85"/>
      <c r="C23" s="85"/>
      <c r="D23" s="85"/>
      <c r="E23" s="85"/>
      <c r="F23" s="85"/>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row>
    <row r="24" spans="1:31" ht="14.25">
      <c r="A24" s="85"/>
      <c r="B24" s="85"/>
      <c r="C24" s="85"/>
      <c r="D24" s="1004" t="s">
        <v>243</v>
      </c>
      <c r="E24" s="1004"/>
      <c r="F24" s="1004"/>
      <c r="G24" s="1004"/>
      <c r="H24" s="1004"/>
      <c r="J24" s="85" t="s">
        <v>142</v>
      </c>
      <c r="K24" s="1006">
        <f>入力シート!C12</f>
        <v>46113</v>
      </c>
      <c r="L24" s="1006"/>
      <c r="M24" s="1006"/>
      <c r="N24" s="1006"/>
      <c r="O24" s="1006"/>
      <c r="P24" s="1006"/>
      <c r="Q24" s="1006"/>
      <c r="R24" s="1006"/>
      <c r="S24" s="1006"/>
      <c r="T24" s="85" t="s">
        <v>92</v>
      </c>
      <c r="U24" s="1010">
        <f>入力シート!C13</f>
        <v>46381</v>
      </c>
      <c r="V24" s="1010"/>
      <c r="W24" s="1010"/>
      <c r="X24" s="1010"/>
      <c r="Y24" s="1010"/>
      <c r="Z24" s="1010"/>
      <c r="AA24" s="1010"/>
      <c r="AB24" s="1010"/>
      <c r="AC24" s="1010"/>
      <c r="AD24" s="85"/>
      <c r="AE24" s="85"/>
    </row>
    <row r="25" spans="1:31" ht="14.25">
      <c r="A25" s="85"/>
      <c r="B25" s="85"/>
      <c r="C25" s="85"/>
      <c r="D25" s="85"/>
      <c r="E25" s="85"/>
      <c r="F25" s="85"/>
      <c r="G25" s="85"/>
      <c r="H25" s="85"/>
      <c r="I25" s="85"/>
      <c r="AD25" s="85"/>
      <c r="AE25" s="85"/>
    </row>
    <row r="26" spans="1:31" ht="14.25">
      <c r="A26" s="85"/>
      <c r="B26" s="85"/>
      <c r="C26" s="85"/>
      <c r="D26" s="85"/>
      <c r="E26" s="85"/>
      <c r="F26" s="85"/>
      <c r="G26" s="85"/>
      <c r="H26" s="85"/>
      <c r="I26" s="85"/>
      <c r="J26" s="85"/>
      <c r="K26" s="85"/>
      <c r="L26" s="85"/>
      <c r="M26" s="85"/>
      <c r="N26" s="85"/>
      <c r="O26" s="85"/>
      <c r="P26" s="85"/>
      <c r="Q26" s="85"/>
      <c r="R26" s="85"/>
      <c r="S26" s="85"/>
      <c r="T26" s="85"/>
      <c r="U26" s="85"/>
      <c r="V26" s="85"/>
      <c r="W26" s="85"/>
      <c r="X26" s="85"/>
      <c r="Y26" s="85"/>
      <c r="Z26" s="85"/>
      <c r="AA26" s="85"/>
      <c r="AB26" s="85"/>
      <c r="AC26" s="85"/>
      <c r="AD26" s="85"/>
      <c r="AE26" s="85"/>
    </row>
    <row r="27" spans="1:31" ht="14.25">
      <c r="A27" s="85"/>
      <c r="B27" s="85"/>
      <c r="C27" s="85"/>
      <c r="D27" s="1004" t="s">
        <v>12</v>
      </c>
      <c r="E27" s="1004"/>
      <c r="F27" s="1004"/>
      <c r="G27" s="1004"/>
      <c r="H27" s="1004"/>
      <c r="J27" s="85" t="s">
        <v>302</v>
      </c>
      <c r="K27" s="390">
        <f>入力シート!C23</f>
        <v>50000000</v>
      </c>
      <c r="L27" s="390"/>
      <c r="M27" s="390"/>
      <c r="N27" s="390"/>
      <c r="O27" s="390"/>
      <c r="P27" s="390"/>
      <c r="Q27" s="390"/>
      <c r="R27" s="390"/>
      <c r="S27" s="390"/>
      <c r="T27" s="390"/>
      <c r="U27" s="390"/>
      <c r="V27" s="390"/>
      <c r="W27" s="390"/>
      <c r="X27" s="390"/>
      <c r="Y27" s="390"/>
      <c r="Z27" s="390"/>
      <c r="AA27" s="390"/>
      <c r="AB27" s="390"/>
      <c r="AC27" s="390"/>
      <c r="AD27" s="85"/>
      <c r="AE27" s="85"/>
    </row>
    <row r="28" spans="1:31" ht="14.25">
      <c r="A28" s="85"/>
      <c r="B28" s="85"/>
      <c r="C28" s="85"/>
      <c r="D28" s="85"/>
      <c r="E28" s="85"/>
      <c r="F28" s="85"/>
      <c r="G28" s="85"/>
      <c r="H28" s="85"/>
      <c r="I28" s="85"/>
      <c r="AC28" s="85"/>
      <c r="AD28" s="85"/>
      <c r="AE28" s="85"/>
    </row>
    <row r="29" spans="1:31" ht="14.25">
      <c r="A29" s="85"/>
      <c r="B29" s="85"/>
      <c r="C29" s="85"/>
      <c r="D29" s="85"/>
      <c r="E29" s="85"/>
      <c r="F29" s="85"/>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row>
    <row r="30" spans="1:31" ht="14.25">
      <c r="A30" s="85"/>
      <c r="B30" s="85"/>
      <c r="C30" s="85"/>
      <c r="D30" s="1004" t="s">
        <v>571</v>
      </c>
      <c r="E30" s="1004"/>
      <c r="F30" s="1004"/>
      <c r="G30" s="1004"/>
      <c r="H30" s="1004"/>
      <c r="I30" s="85"/>
      <c r="J30" s="85" t="s">
        <v>142</v>
      </c>
      <c r="K30" s="236"/>
      <c r="L30" s="236"/>
      <c r="M30" s="236"/>
      <c r="N30" s="236"/>
      <c r="O30" s="236"/>
      <c r="P30" s="236"/>
      <c r="Q30" s="236"/>
      <c r="R30" s="85"/>
      <c r="S30" s="85"/>
      <c r="T30" s="85" t="s">
        <v>92</v>
      </c>
      <c r="U30" s="236"/>
      <c r="V30" s="236"/>
      <c r="W30" s="236"/>
      <c r="X30" s="236"/>
      <c r="Y30" s="236"/>
      <c r="Z30" s="236"/>
      <c r="AA30" s="236"/>
      <c r="AB30" s="85"/>
      <c r="AC30" s="85"/>
      <c r="AD30" s="85"/>
      <c r="AE30" s="85"/>
    </row>
    <row r="31" spans="1:31" ht="14.25">
      <c r="A31" s="85"/>
      <c r="B31" s="85"/>
      <c r="C31" s="85"/>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row>
    <row r="32" spans="1:31" ht="14.25">
      <c r="A32" s="85"/>
      <c r="B32" s="85"/>
      <c r="C32" s="85"/>
      <c r="D32" s="85"/>
      <c r="E32" s="85"/>
      <c r="F32" s="85"/>
      <c r="G32" s="85"/>
      <c r="H32" s="85"/>
      <c r="I32" s="85"/>
      <c r="J32" s="85"/>
      <c r="K32" s="85"/>
      <c r="L32" s="85"/>
      <c r="M32" s="85"/>
      <c r="N32" s="85"/>
      <c r="O32" s="85"/>
      <c r="P32" s="85"/>
      <c r="Q32" s="85"/>
      <c r="R32" s="85"/>
      <c r="S32" s="85"/>
      <c r="T32" s="85"/>
      <c r="U32" s="85"/>
      <c r="V32" s="85"/>
      <c r="W32" s="85"/>
      <c r="X32" s="85"/>
      <c r="Y32" s="85"/>
      <c r="Z32" s="85"/>
      <c r="AA32" s="85"/>
      <c r="AB32" s="85"/>
      <c r="AC32" s="85"/>
      <c r="AD32" s="85"/>
      <c r="AE32" s="85"/>
    </row>
    <row r="33" spans="1:31" ht="14.25">
      <c r="A33" s="85"/>
      <c r="B33" s="85"/>
      <c r="C33" s="85"/>
      <c r="D33" s="85" t="s">
        <v>572</v>
      </c>
      <c r="E33" s="85"/>
      <c r="F33" s="85"/>
      <c r="G33" s="85"/>
      <c r="H33" s="85"/>
      <c r="I33" s="85"/>
      <c r="J33" s="85"/>
      <c r="K33" s="85"/>
      <c r="L33" s="85"/>
      <c r="M33" s="85"/>
      <c r="N33" s="85"/>
      <c r="O33" s="1007" t="s">
        <v>302</v>
      </c>
      <c r="P33" s="1009"/>
      <c r="Q33" s="1009"/>
      <c r="R33" s="1009"/>
      <c r="S33" s="1009"/>
      <c r="T33" s="1009"/>
      <c r="U33" s="1009"/>
      <c r="V33" s="1009"/>
      <c r="W33" s="1009"/>
      <c r="X33" s="1009"/>
      <c r="Y33" s="1009"/>
      <c r="Z33" s="1009"/>
      <c r="AA33" s="1009"/>
      <c r="AB33" s="1009"/>
      <c r="AC33" s="1009"/>
      <c r="AD33" s="85"/>
      <c r="AE33" s="85"/>
    </row>
    <row r="34" spans="1:31" ht="14.25">
      <c r="A34" s="85"/>
      <c r="B34" s="85"/>
      <c r="C34" s="85"/>
      <c r="D34" s="85"/>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row>
    <row r="35" spans="1:31" ht="14.25">
      <c r="A35" s="367"/>
      <c r="B35" s="367"/>
      <c r="C35" s="367"/>
      <c r="D35" s="367"/>
      <c r="E35" s="367"/>
      <c r="F35" s="367"/>
      <c r="G35" s="367"/>
      <c r="H35" s="367"/>
      <c r="I35" s="367"/>
      <c r="J35" s="367"/>
      <c r="K35" s="367"/>
      <c r="L35" s="367"/>
      <c r="M35" s="367"/>
      <c r="N35" s="367"/>
      <c r="O35" s="367"/>
      <c r="P35" s="367"/>
      <c r="Q35" s="367"/>
      <c r="R35" s="367"/>
      <c r="S35" s="367"/>
      <c r="T35" s="367"/>
      <c r="U35" s="367"/>
      <c r="V35" s="367"/>
      <c r="W35" s="367"/>
      <c r="X35" s="367"/>
      <c r="Y35" s="367"/>
      <c r="Z35" s="367"/>
      <c r="AA35" s="367"/>
      <c r="AB35" s="367"/>
      <c r="AC35" s="367"/>
      <c r="AD35" s="367"/>
      <c r="AE35" s="367"/>
    </row>
    <row r="36" spans="1:31" ht="14.25">
      <c r="A36" s="85"/>
      <c r="B36" s="85"/>
      <c r="C36" s="85"/>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row>
    <row r="37" spans="1:31" ht="14.25">
      <c r="A37" s="85"/>
      <c r="B37" s="85"/>
      <c r="C37" s="85"/>
      <c r="D37" s="85" t="s">
        <v>170</v>
      </c>
      <c r="E37" s="85"/>
      <c r="F37" s="989" t="s">
        <v>49</v>
      </c>
      <c r="G37" s="989"/>
      <c r="H37" s="989"/>
      <c r="I37" s="989"/>
      <c r="J37" s="989"/>
      <c r="K37" s="989"/>
      <c r="L37" s="989"/>
      <c r="M37" s="85"/>
      <c r="N37" s="85"/>
      <c r="O37" s="85"/>
      <c r="P37" s="85"/>
      <c r="Q37" s="85"/>
      <c r="R37" s="85"/>
      <c r="S37" s="85"/>
      <c r="T37" s="85"/>
      <c r="U37" s="85"/>
      <c r="V37" s="85"/>
      <c r="W37" s="85"/>
      <c r="X37" s="85"/>
      <c r="Y37" s="85"/>
      <c r="Z37" s="85"/>
      <c r="AA37" s="85"/>
      <c r="AB37" s="85"/>
      <c r="AC37" s="85"/>
      <c r="AD37" s="85"/>
      <c r="AE37" s="85"/>
    </row>
    <row r="38" spans="1:31" ht="14.25">
      <c r="A38" s="85"/>
      <c r="B38" s="85"/>
      <c r="C38" s="85"/>
      <c r="D38" s="85"/>
      <c r="E38" s="85"/>
      <c r="F38" s="989" t="s">
        <v>559</v>
      </c>
      <c r="G38" s="989"/>
      <c r="H38" s="989"/>
      <c r="I38" s="989"/>
      <c r="J38" s="989"/>
      <c r="K38" s="989"/>
      <c r="L38" s="989"/>
      <c r="M38" s="85"/>
      <c r="N38" s="85"/>
      <c r="O38" s="85"/>
      <c r="P38" s="85"/>
      <c r="Q38" s="85"/>
      <c r="R38" s="85"/>
      <c r="S38" s="85"/>
      <c r="T38" s="85"/>
      <c r="U38" s="85"/>
      <c r="V38" s="85"/>
      <c r="W38" s="85"/>
      <c r="X38" s="85"/>
      <c r="Y38" s="85"/>
      <c r="Z38" s="85"/>
      <c r="AA38" s="85"/>
      <c r="AB38" s="85"/>
      <c r="AC38" s="85"/>
      <c r="AD38" s="85"/>
      <c r="AE38" s="85"/>
    </row>
    <row r="39" spans="1:31" ht="14.25">
      <c r="A39" s="85"/>
      <c r="B39" s="85"/>
      <c r="C39" s="85"/>
      <c r="D39" s="85"/>
      <c r="E39" s="85"/>
      <c r="F39" s="989" t="s">
        <v>21</v>
      </c>
      <c r="G39" s="989"/>
      <c r="H39" s="989"/>
      <c r="I39" s="989"/>
      <c r="J39" s="989"/>
      <c r="K39" s="989"/>
      <c r="L39" s="989"/>
      <c r="M39" s="85"/>
      <c r="N39" s="85"/>
      <c r="O39" s="85"/>
      <c r="P39" s="85"/>
      <c r="Q39" s="85"/>
      <c r="R39" s="85"/>
      <c r="S39" s="85"/>
      <c r="T39" s="85"/>
      <c r="U39" s="85"/>
      <c r="V39" s="85"/>
      <c r="W39" s="85"/>
      <c r="X39" s="85"/>
      <c r="Y39" s="85"/>
      <c r="Z39" s="85"/>
      <c r="AA39" s="85"/>
      <c r="AB39" s="85"/>
      <c r="AC39" s="85"/>
      <c r="AD39" s="85"/>
      <c r="AE39" s="85"/>
    </row>
    <row r="40" spans="1:31" ht="14.25">
      <c r="A40" s="85"/>
      <c r="B40" s="85"/>
      <c r="C40" s="85"/>
      <c r="D40" s="85"/>
      <c r="E40" s="85"/>
      <c r="F40" s="989"/>
      <c r="G40" s="989" t="s">
        <v>153</v>
      </c>
      <c r="H40" s="989"/>
      <c r="I40" s="85"/>
      <c r="J40" s="85"/>
      <c r="K40" s="85"/>
      <c r="L40" s="989"/>
      <c r="M40" s="989" t="s">
        <v>562</v>
      </c>
      <c r="N40" s="989"/>
      <c r="O40" s="85"/>
      <c r="P40" s="85"/>
      <c r="Q40" s="85"/>
      <c r="R40" s="85"/>
      <c r="S40" s="85"/>
      <c r="T40" s="85"/>
      <c r="U40" s="989" t="s">
        <v>564</v>
      </c>
      <c r="V40" s="85"/>
      <c r="W40" s="85"/>
      <c r="X40" s="85"/>
      <c r="Y40" s="85"/>
      <c r="Z40" s="85"/>
      <c r="AA40" s="85"/>
      <c r="AB40" s="85"/>
      <c r="AC40" s="85"/>
      <c r="AD40" s="85"/>
      <c r="AE40" s="85"/>
    </row>
    <row r="41" spans="1:31" ht="15.75">
      <c r="A41" s="85"/>
      <c r="B41" s="85"/>
      <c r="C41" s="85"/>
      <c r="D41" s="85"/>
      <c r="E41" s="85"/>
      <c r="F41" s="989"/>
      <c r="G41" s="989"/>
      <c r="H41" s="989"/>
      <c r="I41" s="85"/>
      <c r="J41" s="85"/>
      <c r="K41" s="85"/>
      <c r="L41" s="989"/>
      <c r="M41" s="989"/>
      <c r="N41" s="989"/>
      <c r="O41" s="1008" t="s">
        <v>127</v>
      </c>
      <c r="P41" s="85"/>
      <c r="Q41" s="85"/>
      <c r="R41" s="85"/>
      <c r="S41" s="85"/>
      <c r="T41" s="85"/>
      <c r="U41" s="996" t="s">
        <v>127</v>
      </c>
      <c r="V41" s="85"/>
      <c r="W41" s="85"/>
      <c r="X41" s="85"/>
      <c r="Y41" s="85"/>
      <c r="Z41" s="85"/>
      <c r="AA41" s="85"/>
      <c r="AB41" s="85"/>
      <c r="AC41" s="85"/>
      <c r="AD41" s="85"/>
      <c r="AE41" s="85"/>
    </row>
    <row r="42" spans="1:31" ht="14.25">
      <c r="A42" s="85"/>
      <c r="B42" s="85"/>
      <c r="C42" s="85"/>
      <c r="D42" s="85"/>
      <c r="E42" s="85"/>
      <c r="F42" s="989"/>
      <c r="G42" s="989"/>
      <c r="H42" s="989"/>
      <c r="I42" s="85"/>
      <c r="J42" s="85"/>
      <c r="K42" s="85"/>
      <c r="L42" s="989"/>
      <c r="M42" s="989" t="s">
        <v>15</v>
      </c>
      <c r="N42" s="989"/>
      <c r="O42" s="85"/>
      <c r="P42" s="85"/>
      <c r="Q42" s="85"/>
      <c r="R42" s="85"/>
      <c r="S42" s="85"/>
      <c r="T42" s="85"/>
      <c r="U42" s="989" t="s">
        <v>565</v>
      </c>
      <c r="V42" s="85"/>
      <c r="W42" s="85"/>
      <c r="X42" s="85"/>
      <c r="Y42" s="85"/>
      <c r="Z42" s="85"/>
      <c r="AA42" s="85"/>
      <c r="AB42" s="85"/>
      <c r="AC42" s="85"/>
      <c r="AD42" s="85"/>
      <c r="AE42" s="85"/>
    </row>
    <row r="43" spans="1:31" s="84" customFormat="1" ht="14.25">
      <c r="A43" s="85"/>
      <c r="B43" s="85"/>
      <c r="C43" s="85"/>
      <c r="D43" s="85"/>
      <c r="E43" s="85"/>
      <c r="F43" s="85"/>
      <c r="G43" s="85"/>
      <c r="H43" s="85"/>
      <c r="I43" s="85"/>
      <c r="J43" s="85"/>
      <c r="K43" s="85"/>
      <c r="L43" s="85"/>
      <c r="M43" s="85"/>
      <c r="N43" s="85"/>
      <c r="O43" s="85"/>
      <c r="P43" s="85"/>
      <c r="Q43" s="85"/>
      <c r="R43" s="85"/>
      <c r="S43" s="85"/>
      <c r="T43" s="85"/>
      <c r="U43" s="85"/>
      <c r="V43" s="85"/>
      <c r="W43" s="85"/>
      <c r="X43" s="85"/>
      <c r="Y43" s="85"/>
      <c r="Z43" s="85"/>
      <c r="AA43" s="85"/>
      <c r="AB43" s="85"/>
      <c r="AC43" s="85"/>
      <c r="AD43" s="85"/>
      <c r="AE43" s="85"/>
    </row>
    <row r="44" spans="1:31" s="84" customFormat="1" ht="14.25">
      <c r="A44" s="85"/>
      <c r="B44" s="44" t="s">
        <v>838</v>
      </c>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85"/>
    </row>
    <row r="45" spans="1:31" s="84" customFormat="1" ht="14.25">
      <c r="A45" s="85"/>
      <c r="B45" s="44"/>
      <c r="C45" s="44"/>
      <c r="D45" s="44"/>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c r="AE45" s="85"/>
    </row>
    <row r="46" spans="1:31" s="84" customFormat="1" ht="14.25">
      <c r="A46" s="85"/>
      <c r="B46" s="85"/>
      <c r="C46" s="46" t="s">
        <v>825</v>
      </c>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69"/>
      <c r="AE46" s="85"/>
    </row>
    <row r="47" spans="1:31" s="84" customFormat="1" ht="14.25">
      <c r="A47" s="85"/>
      <c r="B47" s="85"/>
      <c r="C47" s="47" t="s">
        <v>300</v>
      </c>
      <c r="D47" s="54"/>
      <c r="E47" s="54"/>
      <c r="F47" s="54"/>
      <c r="G47" s="54"/>
      <c r="H47" s="54"/>
      <c r="I47" s="58"/>
      <c r="J47" s="58"/>
      <c r="K47" s="58"/>
      <c r="L47" s="58"/>
      <c r="M47" s="58"/>
      <c r="N47" s="58"/>
      <c r="O47" s="58"/>
      <c r="P47" s="58"/>
      <c r="Q47" s="58"/>
      <c r="R47" s="54" t="s">
        <v>827</v>
      </c>
      <c r="S47" s="54"/>
      <c r="T47" s="54"/>
      <c r="U47" s="54"/>
      <c r="V47" s="54"/>
      <c r="W47" s="58"/>
      <c r="X47" s="58"/>
      <c r="Y47" s="58"/>
      <c r="Z47" s="58"/>
      <c r="AA47" s="58"/>
      <c r="AB47" s="58"/>
      <c r="AC47" s="58"/>
      <c r="AD47" s="70"/>
      <c r="AE47" s="85"/>
    </row>
    <row r="48" spans="1:31" s="84" customFormat="1" ht="14.25">
      <c r="A48" s="85"/>
      <c r="B48" s="85"/>
      <c r="C48" s="48" t="s">
        <v>804</v>
      </c>
      <c r="D48" s="55"/>
      <c r="E48" s="55"/>
      <c r="F48" s="55"/>
      <c r="G48" s="55"/>
      <c r="H48" s="55"/>
      <c r="I48" s="59"/>
      <c r="J48" s="59"/>
      <c r="K48" s="59"/>
      <c r="L48" s="59"/>
      <c r="M48" s="59"/>
      <c r="N48" s="59"/>
      <c r="O48" s="59"/>
      <c r="P48" s="59"/>
      <c r="Q48" s="59"/>
      <c r="R48" s="55" t="s">
        <v>827</v>
      </c>
      <c r="S48" s="55"/>
      <c r="T48" s="55"/>
      <c r="U48" s="55"/>
      <c r="V48" s="55"/>
      <c r="W48" s="59"/>
      <c r="X48" s="59"/>
      <c r="Y48" s="59"/>
      <c r="Z48" s="59"/>
      <c r="AA48" s="59"/>
      <c r="AB48" s="59"/>
      <c r="AC48" s="59"/>
      <c r="AD48" s="71"/>
      <c r="AE48" s="85"/>
    </row>
    <row r="49" spans="1:31" ht="14.25">
      <c r="A49" s="85"/>
      <c r="B49" s="85"/>
      <c r="C49" s="85"/>
      <c r="D49" s="85"/>
      <c r="E49" s="85"/>
      <c r="F49" s="85"/>
      <c r="G49" s="85"/>
      <c r="H49" s="85"/>
      <c r="I49" s="85"/>
      <c r="J49" s="85"/>
      <c r="K49" s="85"/>
      <c r="L49" s="85"/>
      <c r="M49" s="85"/>
      <c r="N49" s="85"/>
      <c r="O49" s="85"/>
      <c r="P49" s="85"/>
      <c r="Q49" s="85"/>
      <c r="R49" s="85"/>
      <c r="S49" s="85"/>
      <c r="T49" s="85"/>
      <c r="U49" s="85"/>
      <c r="V49" s="85"/>
      <c r="W49" s="85"/>
      <c r="X49" s="85"/>
      <c r="Y49" s="85"/>
      <c r="Z49" s="85"/>
      <c r="AA49" s="85"/>
      <c r="AB49" s="85"/>
      <c r="AC49" s="85"/>
      <c r="AD49" s="85"/>
      <c r="AE49" s="85"/>
    </row>
    <row r="50" spans="1:31" ht="14.25">
      <c r="A50" s="85"/>
      <c r="B50" s="85"/>
      <c r="C50" s="85"/>
      <c r="D50" s="85"/>
      <c r="E50" s="85"/>
      <c r="F50" s="85"/>
      <c r="G50" s="85"/>
      <c r="H50" s="85"/>
      <c r="I50" s="85"/>
      <c r="J50" s="85"/>
      <c r="K50" s="85"/>
      <c r="L50" s="85"/>
      <c r="M50" s="85"/>
      <c r="N50" s="85"/>
      <c r="O50" s="85"/>
      <c r="P50" s="85"/>
      <c r="Q50" s="85"/>
      <c r="R50" s="85"/>
      <c r="S50" s="85"/>
      <c r="T50" s="85"/>
      <c r="U50" s="85"/>
      <c r="V50" s="85"/>
      <c r="W50" s="85"/>
      <c r="X50" s="85"/>
      <c r="Y50" s="85"/>
      <c r="Z50" s="85"/>
      <c r="AA50" s="85"/>
      <c r="AB50" s="85"/>
      <c r="AC50" s="85"/>
      <c r="AD50" s="85"/>
      <c r="AE50" s="85"/>
    </row>
  </sheetData>
  <mergeCells count="25">
    <mergeCell ref="Y3:AE3"/>
    <mergeCell ref="B5:J5"/>
    <mergeCell ref="K5:L5"/>
    <mergeCell ref="D6:L6"/>
    <mergeCell ref="V9:AE9"/>
    <mergeCell ref="V10:AE10"/>
    <mergeCell ref="A12:AE12"/>
    <mergeCell ref="M15:S15"/>
    <mergeCell ref="A19:AE19"/>
    <mergeCell ref="D21:H21"/>
    <mergeCell ref="D24:H24"/>
    <mergeCell ref="K24:S24"/>
    <mergeCell ref="U24:AC24"/>
    <mergeCell ref="D27:H27"/>
    <mergeCell ref="K27:AC27"/>
    <mergeCell ref="D30:H30"/>
    <mergeCell ref="K30:Q30"/>
    <mergeCell ref="U30:AA30"/>
    <mergeCell ref="P33:AC33"/>
    <mergeCell ref="I47:Q47"/>
    <mergeCell ref="W47:AD47"/>
    <mergeCell ref="I48:Q48"/>
    <mergeCell ref="W48:AD48"/>
    <mergeCell ref="J21:AD22"/>
    <mergeCell ref="B44:AD45"/>
  </mergeCells>
  <phoneticPr fontId="5"/>
  <conditionalFormatting sqref="Y3:AE3">
    <cfRule type="expression" dxfId="13" priority="5">
      <formula>LEN(Y3)&gt;0</formula>
    </cfRule>
  </conditionalFormatting>
  <conditionalFormatting sqref="M15:S15">
    <cfRule type="expression" dxfId="12" priority="4">
      <formula>LEN(M15)&gt;0</formula>
    </cfRule>
  </conditionalFormatting>
  <conditionalFormatting sqref="K30:Q30">
    <cfRule type="expression" dxfId="11" priority="3">
      <formula>LEN(K30)&gt;0</formula>
    </cfRule>
  </conditionalFormatting>
  <conditionalFormatting sqref="O33:P33">
    <cfRule type="expression" dxfId="10" priority="1">
      <formula>LEN(O33)&gt;0</formula>
    </cfRule>
  </conditionalFormatting>
  <conditionalFormatting sqref="U30:AA30">
    <cfRule type="expression" dxfId="9" priority="2">
      <formula>LEN(U30)&gt;0</formula>
    </cfRule>
  </conditionalFormatting>
  <pageMargins left="0.7" right="0.7" top="0.75" bottom="0.75" header="0.3" footer="0.3"/>
  <pageSetup paperSize="9" fitToWidth="1" fitToHeight="1" orientation="portrait" usePrinterDefaults="1" blackAndWhite="1" r:id="rId1"/>
  <drawing r:id="rId2"/>
  <legacyDrawing r:id="rId3"/>
</worksheet>
</file>

<file path=xl/worksheets/sheet27.xml><?xml version="1.0" encoding="utf-8"?>
<worksheet xmlns="http://schemas.openxmlformats.org/spreadsheetml/2006/main" xmlns:r="http://schemas.openxmlformats.org/officeDocument/2006/relationships" xmlns:mc="http://schemas.openxmlformats.org/markup-compatibility/2006">
  <sheetPr codeName="gumma_Y17">
    <tabColor theme="0"/>
  </sheetPr>
  <dimension ref="A1:AE32"/>
  <sheetViews>
    <sheetView showGridLines="0" showZeros="0" tabSelected="1" view="pageBreakPreview" zoomScaleSheetLayoutView="100" workbookViewId="0">
      <selection activeCell="D3" sqref="D3"/>
    </sheetView>
  </sheetViews>
  <sheetFormatPr defaultColWidth="2.59765625" defaultRowHeight="13.5"/>
  <cols>
    <col min="1" max="16384" width="2.59765625" style="84"/>
  </cols>
  <sheetData>
    <row r="1" spans="1:31" ht="14.25">
      <c r="A1" s="85" t="s">
        <v>164</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row>
    <row r="2" spans="1:31" ht="14.25">
      <c r="A2" s="85"/>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row>
    <row r="3" spans="1:31" ht="14.25">
      <c r="A3" s="85"/>
      <c r="B3" s="85"/>
      <c r="C3" s="85"/>
      <c r="D3" s="85"/>
      <c r="E3" s="85"/>
      <c r="F3" s="85"/>
      <c r="G3" s="85"/>
      <c r="H3" s="85"/>
      <c r="I3" s="85"/>
      <c r="J3" s="85"/>
      <c r="K3" s="85"/>
      <c r="L3" s="85"/>
      <c r="M3" s="85"/>
      <c r="N3" s="85"/>
      <c r="O3" s="85"/>
      <c r="P3" s="85"/>
      <c r="Q3" s="85"/>
      <c r="R3" s="85"/>
      <c r="S3" s="85"/>
      <c r="T3" s="85"/>
      <c r="U3" s="85"/>
      <c r="V3" s="85"/>
      <c r="W3" s="96" t="s">
        <v>52</v>
      </c>
      <c r="X3" s="236"/>
      <c r="Y3" s="236"/>
      <c r="Z3" s="236"/>
      <c r="AA3" s="236"/>
      <c r="AB3" s="236"/>
      <c r="AC3" s="236"/>
      <c r="AD3" s="236"/>
    </row>
    <row r="4" spans="1:31" ht="14.25">
      <c r="A4" s="85"/>
      <c r="B4" s="85"/>
      <c r="C4" s="85"/>
      <c r="D4" s="85"/>
      <c r="E4" s="85"/>
      <c r="F4" s="85"/>
      <c r="G4" s="85"/>
      <c r="H4" s="85"/>
      <c r="I4" s="85"/>
      <c r="J4" s="85"/>
      <c r="K4" s="85"/>
      <c r="L4" s="85"/>
      <c r="M4" s="85"/>
      <c r="N4" s="85"/>
      <c r="O4" s="85"/>
      <c r="P4" s="85"/>
      <c r="Q4" s="85"/>
      <c r="R4" s="85"/>
      <c r="S4" s="85"/>
      <c r="T4" s="85"/>
      <c r="U4" s="85"/>
      <c r="V4" s="85"/>
      <c r="W4" s="85"/>
      <c r="X4" s="85"/>
    </row>
    <row r="5" spans="1:31" ht="14.25">
      <c r="A5" s="85"/>
      <c r="B5" s="119" t="str">
        <f>"渋川市長　"&amp;入力シート!C6</f>
        <v>渋川市長　星名　建市</v>
      </c>
      <c r="C5" s="119"/>
      <c r="D5" s="119"/>
      <c r="E5" s="119"/>
      <c r="F5" s="119"/>
      <c r="G5" s="119"/>
      <c r="H5" s="119"/>
      <c r="I5" s="119"/>
      <c r="J5" s="119"/>
      <c r="K5" s="160" t="s">
        <v>39</v>
      </c>
      <c r="L5" s="160"/>
      <c r="M5" s="160"/>
      <c r="N5" s="85"/>
      <c r="O5" s="85"/>
      <c r="P5" s="85"/>
      <c r="Q5" s="85"/>
      <c r="R5" s="85"/>
      <c r="S5" s="85"/>
      <c r="T5" s="85"/>
      <c r="U5" s="85"/>
      <c r="V5" s="85"/>
      <c r="W5" s="85"/>
      <c r="X5" s="85"/>
      <c r="Y5" s="85"/>
      <c r="Z5" s="85"/>
      <c r="AA5" s="85"/>
      <c r="AB5" s="85"/>
      <c r="AC5" s="85"/>
      <c r="AD5" s="85"/>
      <c r="AE5" s="85"/>
    </row>
    <row r="6" spans="1:31" ht="14.25">
      <c r="A6" s="85"/>
      <c r="B6" s="85"/>
      <c r="C6" s="85"/>
      <c r="D6" s="369"/>
      <c r="E6" s="369"/>
      <c r="F6" s="369"/>
      <c r="G6" s="369"/>
      <c r="H6" s="369"/>
      <c r="I6" s="369"/>
      <c r="J6" s="369"/>
      <c r="K6" s="369"/>
      <c r="L6" s="369"/>
      <c r="M6" s="380"/>
      <c r="N6" s="1026"/>
      <c r="O6" s="85"/>
      <c r="P6" s="85"/>
      <c r="Q6" s="85"/>
      <c r="R6" s="85"/>
      <c r="S6" s="85"/>
      <c r="T6" s="85"/>
      <c r="U6" s="85"/>
      <c r="V6" s="85"/>
      <c r="W6" s="85"/>
      <c r="X6" s="85"/>
      <c r="Y6" s="85"/>
      <c r="Z6" s="85"/>
      <c r="AA6" s="85"/>
      <c r="AB6" s="85"/>
      <c r="AC6" s="85"/>
      <c r="AD6" s="85"/>
      <c r="AE6" s="85"/>
    </row>
    <row r="7" spans="1:31" ht="14.25">
      <c r="A7" s="85"/>
      <c r="B7" s="85"/>
      <c r="C7" s="85"/>
      <c r="D7" s="85"/>
      <c r="E7" s="85"/>
      <c r="F7" s="85"/>
      <c r="G7" s="85"/>
      <c r="H7" s="85"/>
      <c r="I7" s="85"/>
      <c r="J7" s="85"/>
      <c r="K7" s="85"/>
      <c r="L7" s="85"/>
      <c r="M7" s="85"/>
      <c r="N7" s="85"/>
      <c r="O7" s="85"/>
      <c r="P7" s="85"/>
      <c r="Q7" s="85"/>
      <c r="R7" s="85"/>
      <c r="S7" s="85"/>
      <c r="T7" s="85"/>
      <c r="U7" s="85"/>
      <c r="V7" s="85"/>
      <c r="W7" s="85"/>
      <c r="X7" s="85"/>
      <c r="Y7" s="85"/>
      <c r="Z7" s="85"/>
      <c r="AA7" s="85"/>
      <c r="AB7" s="85"/>
      <c r="AC7" s="85"/>
      <c r="AD7" s="85"/>
      <c r="AE7" s="85"/>
    </row>
    <row r="8" spans="1:31" ht="14.25">
      <c r="A8" s="85"/>
      <c r="B8" s="85"/>
      <c r="C8" s="85"/>
      <c r="D8" s="85"/>
      <c r="E8" s="85"/>
      <c r="F8" s="85"/>
      <c r="G8" s="85"/>
      <c r="H8" s="85"/>
      <c r="I8" s="85"/>
      <c r="J8" s="85"/>
      <c r="K8" s="85"/>
      <c r="L8" s="85"/>
      <c r="M8" s="85"/>
      <c r="N8" s="85"/>
      <c r="O8" s="85"/>
      <c r="P8" s="85"/>
      <c r="Q8" s="85"/>
      <c r="R8" s="85"/>
      <c r="S8" s="85"/>
      <c r="T8" s="85"/>
      <c r="U8" s="85"/>
      <c r="V8" s="85"/>
      <c r="W8" s="372"/>
      <c r="X8" s="372"/>
      <c r="Y8" s="372"/>
      <c r="Z8" s="372"/>
      <c r="AA8" s="372"/>
      <c r="AB8" s="372"/>
      <c r="AC8" s="372"/>
      <c r="AD8" s="372"/>
      <c r="AE8" s="372"/>
    </row>
    <row r="9" spans="1:31" ht="14.25">
      <c r="A9" s="85"/>
      <c r="B9" s="85"/>
      <c r="C9" s="85"/>
      <c r="D9" s="85"/>
      <c r="E9" s="85"/>
      <c r="F9" s="85"/>
      <c r="G9" s="85"/>
      <c r="H9" s="85"/>
      <c r="I9" s="85"/>
      <c r="J9" s="85"/>
      <c r="K9" s="85"/>
      <c r="L9" s="85"/>
      <c r="M9" s="85"/>
      <c r="N9" s="85"/>
      <c r="O9" s="85"/>
      <c r="P9" s="85"/>
      <c r="Q9" s="85"/>
      <c r="R9" s="85"/>
      <c r="S9" s="85"/>
      <c r="T9" s="85"/>
      <c r="U9" s="85"/>
      <c r="V9" s="85"/>
      <c r="W9" s="372"/>
      <c r="X9" s="372"/>
      <c r="Y9" s="372"/>
      <c r="Z9" s="372"/>
      <c r="AA9" s="372"/>
      <c r="AB9" s="372"/>
      <c r="AC9" s="372"/>
      <c r="AD9" s="372"/>
      <c r="AE9" s="372"/>
    </row>
    <row r="10" spans="1:31" ht="14.25">
      <c r="A10" s="85"/>
      <c r="B10" s="85"/>
      <c r="C10" s="85"/>
      <c r="D10" s="85"/>
      <c r="E10" s="85"/>
      <c r="F10" s="85"/>
      <c r="G10" s="85"/>
      <c r="H10" s="85"/>
      <c r="I10" s="85"/>
      <c r="J10" s="85"/>
      <c r="K10" s="85"/>
      <c r="L10" s="85"/>
      <c r="M10" s="85"/>
      <c r="N10" s="85"/>
      <c r="O10" s="85"/>
      <c r="P10" s="85"/>
      <c r="Q10" s="85"/>
      <c r="R10" s="85"/>
      <c r="S10" s="85"/>
      <c r="T10" s="85"/>
      <c r="U10" s="85"/>
      <c r="V10" s="85"/>
    </row>
    <row r="11" spans="1:31" ht="14.25" customHeight="1">
      <c r="A11" s="85"/>
      <c r="B11" s="85"/>
      <c r="C11" s="85"/>
      <c r="D11" s="85"/>
      <c r="E11" s="85"/>
      <c r="F11" s="85"/>
      <c r="G11" s="85"/>
      <c r="H11" s="85"/>
      <c r="I11" s="85"/>
      <c r="J11" s="85"/>
      <c r="K11" s="85"/>
      <c r="L11" s="85"/>
      <c r="M11" s="85"/>
      <c r="N11" s="85"/>
      <c r="O11" s="85"/>
      <c r="P11" s="85"/>
      <c r="Q11" s="85"/>
      <c r="R11" s="85"/>
      <c r="S11" s="85"/>
      <c r="T11" s="96" t="s">
        <v>212</v>
      </c>
      <c r="U11" s="131" t="str">
        <f>入力シート!C25</f>
        <v>渋川建設株式会社</v>
      </c>
      <c r="V11" s="131"/>
      <c r="W11" s="131"/>
      <c r="X11" s="131"/>
      <c r="Y11" s="131"/>
      <c r="Z11" s="131"/>
      <c r="AA11" s="131"/>
      <c r="AB11" s="131"/>
      <c r="AC11" s="131"/>
      <c r="AD11" s="131"/>
    </row>
    <row r="12" spans="1:31" ht="14.25">
      <c r="A12" s="85"/>
      <c r="B12" s="85"/>
      <c r="C12" s="85"/>
      <c r="D12" s="85"/>
      <c r="E12" s="85"/>
      <c r="F12" s="85"/>
      <c r="G12" s="85"/>
      <c r="H12" s="85"/>
      <c r="I12" s="85"/>
      <c r="J12" s="85"/>
      <c r="K12" s="85"/>
      <c r="L12" s="85"/>
      <c r="M12" s="85"/>
      <c r="N12" s="85"/>
      <c r="O12" s="85"/>
      <c r="P12" s="85"/>
      <c r="Q12" s="85"/>
      <c r="R12" s="85"/>
      <c r="S12" s="85"/>
      <c r="T12" s="85"/>
      <c r="U12" s="131" t="str">
        <f>入力シート!C26</f>
        <v>渋川　代表</v>
      </c>
      <c r="V12" s="131"/>
      <c r="W12" s="131"/>
      <c r="X12" s="131"/>
      <c r="Y12" s="131"/>
      <c r="Z12" s="131"/>
      <c r="AA12" s="131"/>
      <c r="AB12" s="131"/>
      <c r="AC12" s="131"/>
      <c r="AD12" s="131"/>
    </row>
    <row r="13" spans="1:31" ht="14.25">
      <c r="A13" s="85"/>
      <c r="B13" s="85"/>
      <c r="C13" s="85"/>
      <c r="D13" s="85"/>
      <c r="E13" s="85"/>
      <c r="F13" s="85"/>
      <c r="G13" s="85"/>
      <c r="H13" s="85"/>
      <c r="I13" s="85"/>
      <c r="J13" s="85"/>
      <c r="K13" s="85"/>
      <c r="L13" s="85"/>
      <c r="M13" s="85"/>
      <c r="N13" s="85"/>
      <c r="O13" s="85"/>
      <c r="P13" s="85"/>
      <c r="Q13" s="85"/>
      <c r="R13" s="85"/>
      <c r="S13" s="85"/>
      <c r="T13" s="85"/>
      <c r="U13" s="85"/>
      <c r="V13" s="85"/>
    </row>
    <row r="14" spans="1:31" ht="27" customHeight="1">
      <c r="A14" s="149" t="s">
        <v>320</v>
      </c>
      <c r="B14" s="149"/>
      <c r="C14" s="149"/>
      <c r="D14" s="149"/>
      <c r="E14" s="149"/>
      <c r="F14" s="149"/>
      <c r="G14" s="149"/>
      <c r="H14" s="149"/>
      <c r="I14" s="149"/>
      <c r="J14" s="149"/>
      <c r="K14" s="149"/>
      <c r="L14" s="149"/>
      <c r="M14" s="149"/>
      <c r="N14" s="149"/>
      <c r="O14" s="149"/>
      <c r="P14" s="149"/>
      <c r="Q14" s="149"/>
      <c r="R14" s="149"/>
      <c r="S14" s="149"/>
      <c r="T14" s="149"/>
      <c r="U14" s="149"/>
      <c r="V14" s="149"/>
      <c r="W14" s="149"/>
      <c r="X14" s="149"/>
      <c r="Y14" s="149"/>
      <c r="Z14" s="149"/>
      <c r="AA14" s="149"/>
      <c r="AB14" s="149"/>
      <c r="AC14" s="149"/>
      <c r="AD14" s="149"/>
      <c r="AE14" s="149"/>
    </row>
    <row r="17" spans="1:31" ht="14.25">
      <c r="A17" s="85"/>
      <c r="B17" s="85"/>
      <c r="C17" s="85"/>
      <c r="D17" s="85" t="s">
        <v>748</v>
      </c>
      <c r="E17" s="85"/>
      <c r="F17" s="85"/>
      <c r="G17" s="85"/>
      <c r="H17" s="85"/>
      <c r="I17" s="85"/>
      <c r="J17" s="85"/>
      <c r="K17" s="85"/>
      <c r="L17" s="85"/>
      <c r="M17" s="85"/>
      <c r="N17" s="85"/>
      <c r="O17" s="85"/>
      <c r="P17" s="85"/>
      <c r="Q17" s="85"/>
      <c r="R17" s="85"/>
      <c r="S17" s="85"/>
      <c r="T17" s="85"/>
      <c r="U17" s="85"/>
      <c r="V17" s="85"/>
      <c r="W17" s="85"/>
      <c r="X17" s="85"/>
      <c r="Y17" s="85"/>
      <c r="Z17" s="85"/>
      <c r="AA17" s="85"/>
      <c r="AB17" s="85"/>
      <c r="AC17" s="85"/>
      <c r="AD17" s="85"/>
      <c r="AE17" s="85"/>
    </row>
    <row r="18" spans="1:31" ht="14.25">
      <c r="A18" s="85"/>
      <c r="B18" s="85"/>
      <c r="C18" s="85"/>
      <c r="D18" s="85"/>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row>
    <row r="19" spans="1:31" ht="45" customHeight="1">
      <c r="A19" s="85"/>
      <c r="B19" s="1011" t="s">
        <v>305</v>
      </c>
      <c r="C19" s="1013"/>
      <c r="D19" s="1013"/>
      <c r="E19" s="1013"/>
      <c r="F19" s="1013"/>
      <c r="G19" s="1013"/>
      <c r="H19" s="1013"/>
      <c r="I19" s="1015"/>
      <c r="J19" s="1017" t="str">
        <f>入力シート!C8</f>
        <v>市道○△□線道路改良工事</v>
      </c>
      <c r="K19" s="1020"/>
      <c r="L19" s="1020"/>
      <c r="M19" s="1020"/>
      <c r="N19" s="1020"/>
      <c r="O19" s="1020"/>
      <c r="P19" s="1020"/>
      <c r="Q19" s="1020"/>
      <c r="R19" s="1020"/>
      <c r="S19" s="1020"/>
      <c r="T19" s="1020"/>
      <c r="U19" s="1020"/>
      <c r="V19" s="1020"/>
      <c r="W19" s="1020"/>
      <c r="X19" s="1020"/>
      <c r="Y19" s="1020"/>
      <c r="Z19" s="1020"/>
      <c r="AA19" s="1020"/>
      <c r="AB19" s="1020"/>
      <c r="AC19" s="1020"/>
      <c r="AD19" s="1027"/>
      <c r="AE19" s="85"/>
    </row>
    <row r="20" spans="1:31" ht="45" customHeight="1">
      <c r="A20" s="85"/>
      <c r="B20" s="1011" t="s">
        <v>402</v>
      </c>
      <c r="C20" s="1013"/>
      <c r="D20" s="1013"/>
      <c r="E20" s="1013"/>
      <c r="F20" s="1013"/>
      <c r="G20" s="1013"/>
      <c r="H20" s="1013"/>
      <c r="I20" s="1015"/>
      <c r="J20" s="1018"/>
      <c r="K20" s="1021"/>
      <c r="L20" s="1021"/>
      <c r="M20" s="1021"/>
      <c r="N20" s="1021"/>
      <c r="O20" s="1021"/>
      <c r="P20" s="1021"/>
      <c r="Q20" s="1021"/>
      <c r="R20" s="1021"/>
      <c r="S20" s="1021"/>
      <c r="T20" s="1021"/>
      <c r="U20" s="1021"/>
      <c r="V20" s="1021"/>
      <c r="W20" s="1021"/>
      <c r="X20" s="1021"/>
      <c r="Y20" s="1021"/>
      <c r="Z20" s="1021"/>
      <c r="AA20" s="1021"/>
      <c r="AB20" s="1021"/>
      <c r="AC20" s="1021"/>
      <c r="AD20" s="1028"/>
      <c r="AE20" s="85"/>
    </row>
    <row r="21" spans="1:31" ht="45" customHeight="1">
      <c r="A21" s="85"/>
      <c r="B21" s="1011" t="s">
        <v>634</v>
      </c>
      <c r="C21" s="1013"/>
      <c r="D21" s="1013"/>
      <c r="E21" s="1013"/>
      <c r="F21" s="1013"/>
      <c r="G21" s="1013"/>
      <c r="H21" s="1013"/>
      <c r="I21" s="1015"/>
      <c r="J21" s="419" t="s">
        <v>142</v>
      </c>
      <c r="K21" s="425"/>
      <c r="L21" s="1023">
        <f>入力シート!C12</f>
        <v>46113</v>
      </c>
      <c r="M21" s="1023"/>
      <c r="N21" s="1023"/>
      <c r="O21" s="1023"/>
      <c r="P21" s="1023"/>
      <c r="Q21" s="1023"/>
      <c r="R21" s="1023"/>
      <c r="S21" s="1023"/>
      <c r="T21" s="425" t="s">
        <v>92</v>
      </c>
      <c r="U21" s="425"/>
      <c r="V21" s="1023">
        <f>入力シート!C13</f>
        <v>46381</v>
      </c>
      <c r="W21" s="1023"/>
      <c r="X21" s="1023"/>
      <c r="Y21" s="1023"/>
      <c r="Z21" s="1023"/>
      <c r="AA21" s="1023"/>
      <c r="AB21" s="1023"/>
      <c r="AC21" s="1023"/>
      <c r="AD21" s="1029"/>
      <c r="AE21" s="85"/>
    </row>
    <row r="22" spans="1:31" ht="45" customHeight="1">
      <c r="A22" s="85"/>
      <c r="B22" s="419" t="s">
        <v>451</v>
      </c>
      <c r="C22" s="425"/>
      <c r="D22" s="425"/>
      <c r="E22" s="425"/>
      <c r="F22" s="425"/>
      <c r="G22" s="425"/>
      <c r="H22" s="425"/>
      <c r="I22" s="433"/>
      <c r="J22" s="419" t="s">
        <v>142</v>
      </c>
      <c r="K22" s="425"/>
      <c r="L22" s="1022"/>
      <c r="M22" s="1022"/>
      <c r="N22" s="1022"/>
      <c r="O22" s="1022"/>
      <c r="P22" s="1022"/>
      <c r="Q22" s="1022"/>
      <c r="R22" s="1022"/>
      <c r="S22" s="1022"/>
      <c r="T22" s="425" t="s">
        <v>92</v>
      </c>
      <c r="U22" s="425"/>
      <c r="V22" s="1022"/>
      <c r="W22" s="1022"/>
      <c r="X22" s="1022"/>
      <c r="Y22" s="1022"/>
      <c r="Z22" s="1022"/>
      <c r="AA22" s="1022"/>
      <c r="AB22" s="1022"/>
      <c r="AC22" s="1022"/>
      <c r="AD22" s="1030"/>
      <c r="AE22" s="85"/>
    </row>
    <row r="23" spans="1:31" ht="45" customHeight="1">
      <c r="A23" s="85"/>
      <c r="B23" s="1011" t="s">
        <v>12</v>
      </c>
      <c r="C23" s="1013"/>
      <c r="D23" s="1013"/>
      <c r="E23" s="1013"/>
      <c r="F23" s="1013"/>
      <c r="G23" s="1013"/>
      <c r="H23" s="1013"/>
      <c r="I23" s="1015"/>
      <c r="J23" s="419" t="s">
        <v>302</v>
      </c>
      <c r="K23" s="425"/>
      <c r="L23" s="1024">
        <f>入力シート!C23</f>
        <v>50000000</v>
      </c>
      <c r="M23" s="1024"/>
      <c r="N23" s="1024"/>
      <c r="O23" s="1024"/>
      <c r="P23" s="1024"/>
      <c r="Q23" s="1024"/>
      <c r="R23" s="1024"/>
      <c r="S23" s="1024"/>
      <c r="T23" s="1024"/>
      <c r="U23" s="1024"/>
      <c r="V23" s="1024"/>
      <c r="W23" s="1024"/>
      <c r="X23" s="1024"/>
      <c r="Y23" s="1024"/>
      <c r="Z23" s="1024"/>
      <c r="AA23" s="1024"/>
      <c r="AB23" s="1024"/>
      <c r="AC23" s="1024"/>
      <c r="AD23" s="1031"/>
      <c r="AE23" s="85"/>
    </row>
    <row r="24" spans="1:31" ht="45" customHeight="1">
      <c r="A24" s="85"/>
      <c r="B24" s="1012" t="s">
        <v>499</v>
      </c>
      <c r="C24" s="1014"/>
      <c r="D24" s="1014"/>
      <c r="E24" s="1014"/>
      <c r="F24" s="1014"/>
      <c r="G24" s="1014"/>
      <c r="H24" s="1014"/>
      <c r="I24" s="1016"/>
      <c r="J24" s="419" t="s">
        <v>302</v>
      </c>
      <c r="K24" s="425"/>
      <c r="L24" s="1025"/>
      <c r="M24" s="1025"/>
      <c r="N24" s="1025"/>
      <c r="O24" s="1025"/>
      <c r="P24" s="1025"/>
      <c r="Q24" s="1025"/>
      <c r="R24" s="1025"/>
      <c r="S24" s="1025"/>
      <c r="T24" s="1025"/>
      <c r="U24" s="1025"/>
      <c r="V24" s="1025"/>
      <c r="W24" s="1025"/>
      <c r="X24" s="1025"/>
      <c r="Y24" s="1025"/>
      <c r="Z24" s="1025"/>
      <c r="AA24" s="1025"/>
      <c r="AB24" s="1025"/>
      <c r="AC24" s="1025"/>
      <c r="AD24" s="1032"/>
      <c r="AE24" s="85"/>
    </row>
    <row r="25" spans="1:31" ht="45" customHeight="1">
      <c r="A25" s="85"/>
      <c r="B25" s="1012" t="s">
        <v>336</v>
      </c>
      <c r="C25" s="1014"/>
      <c r="D25" s="1014"/>
      <c r="E25" s="1014"/>
      <c r="F25" s="1014"/>
      <c r="G25" s="1014"/>
      <c r="H25" s="1014"/>
      <c r="I25" s="1016"/>
      <c r="J25" s="1019"/>
      <c r="K25" s="1022"/>
      <c r="L25" s="1022"/>
      <c r="M25" s="1022"/>
      <c r="N25" s="1022"/>
      <c r="O25" s="1022"/>
      <c r="P25" s="1022"/>
      <c r="Q25" s="1022"/>
      <c r="R25" s="1022"/>
      <c r="S25" s="1022"/>
      <c r="T25" s="1022"/>
      <c r="U25" s="1022"/>
      <c r="V25" s="1022"/>
      <c r="W25" s="1022"/>
      <c r="X25" s="1022"/>
      <c r="Y25" s="1022"/>
      <c r="Z25" s="1022"/>
      <c r="AA25" s="1022"/>
      <c r="AB25" s="1022"/>
      <c r="AC25" s="1022"/>
      <c r="AD25" s="1030"/>
      <c r="AE25" s="85"/>
    </row>
    <row r="26" spans="1:31" s="84" customFormat="1" ht="14.25">
      <c r="A26" s="85"/>
      <c r="B26" s="85"/>
      <c r="C26" s="85"/>
      <c r="D26" s="85"/>
      <c r="E26" s="85"/>
      <c r="F26" s="85"/>
      <c r="G26" s="85"/>
      <c r="H26" s="85"/>
      <c r="I26" s="85"/>
      <c r="J26" s="85"/>
      <c r="K26" s="85"/>
      <c r="L26" s="85"/>
      <c r="M26" s="85"/>
      <c r="N26" s="85"/>
      <c r="O26" s="85"/>
      <c r="P26" s="85"/>
      <c r="Q26" s="85"/>
      <c r="R26" s="85"/>
      <c r="S26" s="85"/>
      <c r="T26" s="85"/>
      <c r="U26" s="85"/>
      <c r="V26" s="85"/>
      <c r="W26" s="85"/>
      <c r="X26" s="85"/>
      <c r="Y26" s="85"/>
      <c r="Z26" s="85"/>
      <c r="AA26" s="85"/>
      <c r="AB26" s="85"/>
      <c r="AC26" s="85"/>
      <c r="AD26" s="85"/>
      <c r="AE26" s="85"/>
    </row>
    <row r="27" spans="1:31" s="84" customFormat="1" ht="14.25">
      <c r="A27" s="85"/>
      <c r="B27" s="44" t="s">
        <v>824</v>
      </c>
      <c r="C27" s="44"/>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85"/>
    </row>
    <row r="28" spans="1:31" s="84" customFormat="1" ht="14.25">
      <c r="A28" s="85"/>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85"/>
    </row>
    <row r="29" spans="1:31" s="84" customFormat="1" ht="14.25">
      <c r="A29" s="85"/>
      <c r="B29" s="46" t="s">
        <v>825</v>
      </c>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69"/>
      <c r="AE29" s="85"/>
    </row>
    <row r="30" spans="1:31" s="84" customFormat="1" ht="14.25">
      <c r="A30" s="85"/>
      <c r="B30" s="47" t="s">
        <v>300</v>
      </c>
      <c r="C30" s="54"/>
      <c r="D30" s="54"/>
      <c r="E30" s="54"/>
      <c r="F30" s="54"/>
      <c r="G30" s="54"/>
      <c r="H30" s="58"/>
      <c r="I30" s="58"/>
      <c r="J30" s="58"/>
      <c r="K30" s="58"/>
      <c r="L30" s="58"/>
      <c r="M30" s="58"/>
      <c r="N30" s="58"/>
      <c r="O30" s="58"/>
      <c r="P30" s="58"/>
      <c r="Q30" s="58"/>
      <c r="R30" s="54" t="s">
        <v>827</v>
      </c>
      <c r="S30" s="54"/>
      <c r="T30" s="54"/>
      <c r="U30" s="54"/>
      <c r="V30" s="54"/>
      <c r="W30" s="58"/>
      <c r="X30" s="58"/>
      <c r="Y30" s="58"/>
      <c r="Z30" s="58"/>
      <c r="AA30" s="58"/>
      <c r="AB30" s="58"/>
      <c r="AC30" s="58"/>
      <c r="AD30" s="70"/>
      <c r="AE30" s="85"/>
    </row>
    <row r="31" spans="1:31" s="84" customFormat="1" ht="14.25">
      <c r="A31" s="85"/>
      <c r="B31" s="48" t="s">
        <v>804</v>
      </c>
      <c r="C31" s="55"/>
      <c r="D31" s="55"/>
      <c r="E31" s="55"/>
      <c r="F31" s="55"/>
      <c r="G31" s="55"/>
      <c r="H31" s="59"/>
      <c r="I31" s="59"/>
      <c r="J31" s="59"/>
      <c r="K31" s="59"/>
      <c r="L31" s="59"/>
      <c r="M31" s="59"/>
      <c r="N31" s="59"/>
      <c r="O31" s="59"/>
      <c r="P31" s="59"/>
      <c r="Q31" s="59"/>
      <c r="R31" s="55" t="s">
        <v>827</v>
      </c>
      <c r="S31" s="55"/>
      <c r="T31" s="55"/>
      <c r="U31" s="55"/>
      <c r="V31" s="55"/>
      <c r="W31" s="59"/>
      <c r="X31" s="59"/>
      <c r="Y31" s="59"/>
      <c r="Z31" s="59"/>
      <c r="AA31" s="59"/>
      <c r="AB31" s="59"/>
      <c r="AC31" s="59"/>
      <c r="AD31" s="71"/>
      <c r="AE31" s="85"/>
    </row>
    <row r="32" spans="1:31" ht="14.25">
      <c r="A32" s="85"/>
      <c r="B32" s="85"/>
      <c r="C32" s="85"/>
      <c r="D32" s="85"/>
      <c r="E32" s="85"/>
      <c r="F32" s="85"/>
      <c r="G32" s="85"/>
      <c r="H32" s="85"/>
      <c r="I32" s="85"/>
      <c r="J32" s="85"/>
      <c r="K32" s="85"/>
      <c r="L32" s="85"/>
      <c r="M32" s="85"/>
      <c r="N32" s="85"/>
      <c r="O32" s="85"/>
      <c r="P32" s="85"/>
      <c r="Q32" s="85"/>
      <c r="R32" s="85"/>
      <c r="S32" s="85"/>
      <c r="T32" s="85"/>
      <c r="U32" s="85"/>
      <c r="V32" s="85"/>
      <c r="W32" s="85"/>
      <c r="X32" s="85"/>
      <c r="Y32" s="85"/>
      <c r="Z32" s="85"/>
      <c r="AA32" s="85"/>
      <c r="AB32" s="85"/>
      <c r="AC32" s="85"/>
      <c r="AD32" s="85"/>
      <c r="AE32" s="85"/>
    </row>
  </sheetData>
  <mergeCells count="34">
    <mergeCell ref="X3:AD3"/>
    <mergeCell ref="B5:J5"/>
    <mergeCell ref="K5:L5"/>
    <mergeCell ref="D6:L6"/>
    <mergeCell ref="U11:AD11"/>
    <mergeCell ref="U12:AD12"/>
    <mergeCell ref="A14:AE14"/>
    <mergeCell ref="B19:I19"/>
    <mergeCell ref="J19:AD19"/>
    <mergeCell ref="B20:I20"/>
    <mergeCell ref="J20:AD20"/>
    <mergeCell ref="B21:I21"/>
    <mergeCell ref="J21:K21"/>
    <mergeCell ref="L21:S21"/>
    <mergeCell ref="T21:U21"/>
    <mergeCell ref="V21:AD21"/>
    <mergeCell ref="B22:I22"/>
    <mergeCell ref="J22:K22"/>
    <mergeCell ref="L22:S22"/>
    <mergeCell ref="T22:U22"/>
    <mergeCell ref="V22:AD22"/>
    <mergeCell ref="B23:I23"/>
    <mergeCell ref="J23:K23"/>
    <mergeCell ref="L23:AD23"/>
    <mergeCell ref="B24:I24"/>
    <mergeCell ref="J24:K24"/>
    <mergeCell ref="L24:AD24"/>
    <mergeCell ref="B25:I25"/>
    <mergeCell ref="J25:AD25"/>
    <mergeCell ref="H30:Q30"/>
    <mergeCell ref="W30:AD30"/>
    <mergeCell ref="H31:Q31"/>
    <mergeCell ref="W31:AD31"/>
    <mergeCell ref="B27:AD28"/>
  </mergeCells>
  <phoneticPr fontId="5"/>
  <conditionalFormatting sqref="X3:AD3">
    <cfRule type="expression" dxfId="8" priority="1">
      <formula>LEN(X3)&gt;0</formula>
    </cfRule>
  </conditionalFormatting>
  <pageMargins left="0.78740157480314965" right="0.78740157480314965" top="0.98425196850393681" bottom="0.98425196850393681" header="0.51181102362204722" footer="0.51181102362204722"/>
  <pageSetup paperSize="9" fitToWidth="1" fitToHeight="1" orientation="portrait" usePrinterDefaults="1" blackAndWhite="1" r:id="rId1"/>
  <headerFooter alignWithMargins="0"/>
  <drawing r:id="rId2"/>
  <legacyDrawing r:id="rId3"/>
</worksheet>
</file>

<file path=xl/worksheets/sheet28.xml><?xml version="1.0" encoding="utf-8"?>
<worksheet xmlns="http://schemas.openxmlformats.org/spreadsheetml/2006/main" xmlns:r="http://schemas.openxmlformats.org/officeDocument/2006/relationships" xmlns:mc="http://schemas.openxmlformats.org/markup-compatibility/2006">
  <sheetPr codeName="gumma_Y18">
    <pageSetUpPr fitToPage="1"/>
  </sheetPr>
  <dimension ref="A1:L24"/>
  <sheetViews>
    <sheetView showZeros="0" tabSelected="1" view="pageBreakPreview" zoomScaleSheetLayoutView="100" workbookViewId="0">
      <selection activeCell="A3" sqref="A3:K3"/>
    </sheetView>
  </sheetViews>
  <sheetFormatPr defaultColWidth="10" defaultRowHeight="13.5"/>
  <cols>
    <col min="1" max="1" width="11.3984375" style="40" bestFit="1" customWidth="1"/>
    <col min="2" max="2" width="10" style="40"/>
    <col min="3" max="3" width="18.5" style="40" customWidth="1"/>
    <col min="4" max="4" width="5" style="40" bestFit="1" customWidth="1"/>
    <col min="5" max="11" width="8.8984375" style="40" customWidth="1"/>
    <col min="12" max="12" width="51.69921875" style="40" customWidth="1"/>
    <col min="13" max="16384" width="10" style="40"/>
  </cols>
  <sheetData>
    <row r="1" spans="1:12">
      <c r="A1" s="40" t="s">
        <v>557</v>
      </c>
    </row>
    <row r="2" spans="1:12" ht="14.25">
      <c r="A2" s="1034" t="s">
        <v>363</v>
      </c>
      <c r="B2" s="1040"/>
      <c r="C2" s="1040"/>
      <c r="D2" s="1040"/>
      <c r="E2" s="1040"/>
      <c r="F2" s="1040"/>
      <c r="G2" s="1040"/>
      <c r="H2" s="1040"/>
      <c r="I2" s="1040"/>
      <c r="J2" s="1040"/>
      <c r="K2" s="1040"/>
      <c r="L2" s="1040"/>
    </row>
    <row r="3" spans="1:12">
      <c r="A3" s="1035" t="str">
        <f>入力シート!C8</f>
        <v>市道○△□線道路改良工事</v>
      </c>
      <c r="B3" s="1035"/>
      <c r="C3" s="1035"/>
      <c r="D3" s="1035"/>
      <c r="E3" s="1035"/>
      <c r="F3" s="1035"/>
      <c r="G3" s="1035"/>
      <c r="H3" s="1035"/>
      <c r="I3" s="1035"/>
      <c r="J3" s="1035"/>
      <c r="K3" s="1035"/>
      <c r="L3" s="1041" t="str">
        <f>入力シート!C25</f>
        <v>渋川建設株式会社</v>
      </c>
    </row>
    <row r="4" spans="1:12" s="172" customFormat="1" ht="33.75">
      <c r="A4" s="1036" t="s">
        <v>581</v>
      </c>
      <c r="B4" s="1036" t="s">
        <v>584</v>
      </c>
      <c r="C4" s="1036" t="s">
        <v>375</v>
      </c>
      <c r="D4" s="1036" t="s">
        <v>411</v>
      </c>
      <c r="E4" s="1036" t="s">
        <v>574</v>
      </c>
      <c r="F4" s="1036" t="s">
        <v>585</v>
      </c>
      <c r="G4" s="1036" t="s">
        <v>586</v>
      </c>
      <c r="H4" s="1036" t="s">
        <v>587</v>
      </c>
      <c r="I4" s="1036" t="s">
        <v>590</v>
      </c>
      <c r="J4" s="1036" t="s">
        <v>125</v>
      </c>
      <c r="K4" s="1036" t="s">
        <v>580</v>
      </c>
      <c r="L4" s="1036" t="s">
        <v>78</v>
      </c>
    </row>
    <row r="5" spans="1:12" ht="27" customHeight="1">
      <c r="A5" s="1037"/>
      <c r="B5" s="1037"/>
      <c r="C5" s="1037"/>
      <c r="D5" s="1037"/>
      <c r="E5" s="1037"/>
      <c r="F5" s="1037"/>
      <c r="G5" s="1037"/>
      <c r="H5" s="1037"/>
      <c r="I5" s="1037"/>
      <c r="J5" s="1037"/>
      <c r="K5" s="1037"/>
      <c r="L5" s="1037"/>
    </row>
    <row r="6" spans="1:12" ht="27" customHeight="1">
      <c r="A6" s="1037"/>
      <c r="B6" s="1037"/>
      <c r="C6" s="1037"/>
      <c r="D6" s="1037"/>
      <c r="E6" s="1037"/>
      <c r="F6" s="1037"/>
      <c r="G6" s="1037"/>
      <c r="H6" s="1037"/>
      <c r="I6" s="1037"/>
      <c r="J6" s="1037"/>
      <c r="K6" s="1037"/>
      <c r="L6" s="1037"/>
    </row>
    <row r="7" spans="1:12" ht="27" customHeight="1">
      <c r="A7" s="1037"/>
      <c r="B7" s="1037"/>
      <c r="C7" s="1037"/>
      <c r="D7" s="1037"/>
      <c r="E7" s="1037"/>
      <c r="F7" s="1037"/>
      <c r="G7" s="1037"/>
      <c r="H7" s="1037"/>
      <c r="I7" s="1037"/>
      <c r="J7" s="1037"/>
      <c r="K7" s="1037"/>
      <c r="L7" s="1037"/>
    </row>
    <row r="8" spans="1:12" ht="27" customHeight="1">
      <c r="A8" s="1037"/>
      <c r="B8" s="1037"/>
      <c r="C8" s="1037"/>
      <c r="D8" s="1037"/>
      <c r="E8" s="1037"/>
      <c r="F8" s="1037"/>
      <c r="G8" s="1037"/>
      <c r="H8" s="1037"/>
      <c r="I8" s="1037"/>
      <c r="J8" s="1037"/>
      <c r="K8" s="1037"/>
      <c r="L8" s="1037"/>
    </row>
    <row r="9" spans="1:12" ht="27" customHeight="1">
      <c r="A9" s="1037"/>
      <c r="B9" s="1037"/>
      <c r="C9" s="1037"/>
      <c r="D9" s="1037"/>
      <c r="E9" s="1037"/>
      <c r="F9" s="1037"/>
      <c r="G9" s="1037"/>
      <c r="H9" s="1037"/>
      <c r="I9" s="1037"/>
      <c r="J9" s="1037"/>
      <c r="K9" s="1037"/>
      <c r="L9" s="1037"/>
    </row>
    <row r="10" spans="1:12" ht="27" customHeight="1">
      <c r="A10" s="1037"/>
      <c r="B10" s="1037"/>
      <c r="C10" s="1037"/>
      <c r="D10" s="1037"/>
      <c r="E10" s="1037"/>
      <c r="F10" s="1037"/>
      <c r="G10" s="1037"/>
      <c r="H10" s="1037"/>
      <c r="I10" s="1037"/>
      <c r="J10" s="1037"/>
      <c r="K10" s="1037"/>
      <c r="L10" s="1037"/>
    </row>
    <row r="11" spans="1:12" ht="27" customHeight="1">
      <c r="A11" s="1037"/>
      <c r="B11" s="1037"/>
      <c r="C11" s="1037"/>
      <c r="D11" s="1037"/>
      <c r="E11" s="1037"/>
      <c r="F11" s="1037"/>
      <c r="G11" s="1037"/>
      <c r="H11" s="1037"/>
      <c r="I11" s="1037"/>
      <c r="J11" s="1037"/>
      <c r="K11" s="1037"/>
      <c r="L11" s="1037"/>
    </row>
    <row r="12" spans="1:12" ht="27" customHeight="1">
      <c r="A12" s="1037"/>
      <c r="B12" s="1037"/>
      <c r="C12" s="1037"/>
      <c r="D12" s="1037"/>
      <c r="E12" s="1037"/>
      <c r="F12" s="1037"/>
      <c r="G12" s="1037"/>
      <c r="H12" s="1037"/>
      <c r="I12" s="1037"/>
      <c r="J12" s="1037"/>
      <c r="K12" s="1037"/>
      <c r="L12" s="1037"/>
    </row>
    <row r="13" spans="1:12" ht="27" customHeight="1">
      <c r="A13" s="1037"/>
      <c r="B13" s="1037"/>
      <c r="C13" s="1037"/>
      <c r="D13" s="1037"/>
      <c r="E13" s="1037"/>
      <c r="F13" s="1037"/>
      <c r="G13" s="1037"/>
      <c r="H13" s="1037"/>
      <c r="I13" s="1037"/>
      <c r="J13" s="1037"/>
      <c r="K13" s="1037"/>
      <c r="L13" s="1037"/>
    </row>
    <row r="14" spans="1:12" ht="27" customHeight="1">
      <c r="A14" s="1037"/>
      <c r="B14" s="1037"/>
      <c r="C14" s="1037"/>
      <c r="D14" s="1037"/>
      <c r="E14" s="1037"/>
      <c r="F14" s="1037"/>
      <c r="G14" s="1037"/>
      <c r="H14" s="1037"/>
      <c r="I14" s="1037"/>
      <c r="J14" s="1037"/>
      <c r="K14" s="1037"/>
      <c r="L14" s="1037"/>
    </row>
    <row r="15" spans="1:12" ht="27" customHeight="1">
      <c r="A15" s="1037"/>
      <c r="B15" s="1037"/>
      <c r="C15" s="1037"/>
      <c r="D15" s="1037"/>
      <c r="E15" s="1037"/>
      <c r="F15" s="1037"/>
      <c r="G15" s="1037"/>
      <c r="H15" s="1037"/>
      <c r="I15" s="1037"/>
      <c r="J15" s="1037"/>
      <c r="K15" s="1037"/>
      <c r="L15" s="1037"/>
    </row>
    <row r="16" spans="1:12" ht="27" customHeight="1">
      <c r="A16" s="1037"/>
      <c r="B16" s="1037"/>
      <c r="C16" s="1037"/>
      <c r="D16" s="1037"/>
      <c r="E16" s="1037"/>
      <c r="F16" s="1037"/>
      <c r="G16" s="1037"/>
      <c r="H16" s="1037"/>
      <c r="I16" s="1037"/>
      <c r="J16" s="1037"/>
      <c r="K16" s="1037"/>
      <c r="L16" s="1037"/>
    </row>
    <row r="17" spans="1:12" ht="27" customHeight="1">
      <c r="A17" s="1037"/>
      <c r="B17" s="1037"/>
      <c r="C17" s="1037"/>
      <c r="D17" s="1037"/>
      <c r="E17" s="1037"/>
      <c r="F17" s="1037"/>
      <c r="G17" s="1037"/>
      <c r="H17" s="1037"/>
      <c r="I17" s="1037"/>
      <c r="J17" s="1037"/>
      <c r="K17" s="1037"/>
      <c r="L17" s="1037"/>
    </row>
    <row r="18" spans="1:12" ht="27" customHeight="1">
      <c r="A18" s="1038" t="s">
        <v>513</v>
      </c>
      <c r="B18" s="1037"/>
      <c r="C18" s="1037"/>
      <c r="D18" s="1037"/>
      <c r="E18" s="1037"/>
      <c r="F18" s="1037"/>
      <c r="G18" s="1037"/>
      <c r="H18" s="1037"/>
      <c r="I18" s="1037"/>
      <c r="J18" s="1037"/>
      <c r="K18" s="1037"/>
      <c r="L18" s="1037"/>
    </row>
    <row r="19" spans="1:12" ht="27" customHeight="1">
      <c r="A19" s="1038" t="s">
        <v>591</v>
      </c>
      <c r="B19" s="1037"/>
      <c r="C19" s="1037"/>
      <c r="D19" s="1037"/>
      <c r="E19" s="1037"/>
      <c r="F19" s="1037"/>
      <c r="G19" s="1037"/>
      <c r="H19" s="1037"/>
      <c r="I19" s="1037"/>
      <c r="J19" s="1037"/>
      <c r="K19" s="1037"/>
      <c r="L19" s="1037"/>
    </row>
    <row r="20" spans="1:12" s="1033" customFormat="1" ht="11.25">
      <c r="A20" s="1039"/>
      <c r="B20" s="1039"/>
      <c r="C20" s="1039"/>
      <c r="D20" s="1039"/>
      <c r="E20" s="1039"/>
      <c r="F20" s="1039"/>
      <c r="G20" s="1039"/>
      <c r="H20" s="1039"/>
      <c r="I20" s="1039"/>
      <c r="J20" s="1039"/>
      <c r="K20" s="1039"/>
      <c r="L20" s="1039"/>
    </row>
    <row r="21" spans="1:12">
      <c r="B21" s="495"/>
    </row>
    <row r="22" spans="1:12">
      <c r="B22" s="495"/>
    </row>
    <row r="23" spans="1:12">
      <c r="B23" s="495"/>
    </row>
    <row r="24" spans="1:12">
      <c r="B24" s="495"/>
    </row>
  </sheetData>
  <mergeCells count="1">
    <mergeCell ref="A3:K3"/>
  </mergeCells>
  <phoneticPr fontId="5"/>
  <pageMargins left="0.7" right="0.7" top="0.75" bottom="0.75" header="0.3" footer="0.3"/>
  <pageSetup paperSize="9" scale="76" fitToWidth="1" fitToHeight="1" orientation="landscape" usePrinterDefaults="1" blackAndWhite="1"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sheetPr codeName="gumma_Y19">
    <tabColor theme="0"/>
  </sheetPr>
  <dimension ref="A1:Q34"/>
  <sheetViews>
    <sheetView showGridLines="0" showZeros="0" tabSelected="1" view="pageBreakPreview" zoomScaleSheetLayoutView="100" workbookViewId="0">
      <selection activeCell="D3" sqref="D3"/>
    </sheetView>
  </sheetViews>
  <sheetFormatPr defaultColWidth="10" defaultRowHeight="13.5"/>
  <cols>
    <col min="1" max="1" width="6.3984375" style="1042" customWidth="1"/>
    <col min="2" max="2" width="25.5" style="1042" customWidth="1"/>
    <col min="3" max="3" width="10.625" style="1042" customWidth="1"/>
    <col min="4" max="5" width="5.625" style="1042" customWidth="1"/>
    <col min="6" max="8" width="12" style="1042" customWidth="1"/>
    <col min="9" max="9" width="6.3984375" style="1042" customWidth="1"/>
    <col min="10" max="16384" width="10" style="1042"/>
  </cols>
  <sheetData>
    <row r="1" spans="1:9" ht="14.25">
      <c r="A1" s="989" t="s">
        <v>592</v>
      </c>
      <c r="B1" s="1044"/>
      <c r="C1" s="1044"/>
      <c r="D1" s="1044"/>
      <c r="E1" s="1044"/>
      <c r="F1" s="1044"/>
      <c r="G1" s="1044"/>
      <c r="H1" s="1044"/>
      <c r="I1" s="1044"/>
    </row>
    <row r="2" spans="1:9" ht="14.25">
      <c r="A2" s="1044"/>
      <c r="B2" s="1044"/>
      <c r="C2" s="1044"/>
      <c r="D2" s="1044"/>
      <c r="E2" s="1044"/>
      <c r="F2" s="1044"/>
      <c r="G2" s="1044"/>
      <c r="H2" s="1044"/>
      <c r="I2" s="1044"/>
    </row>
    <row r="3" spans="1:9" ht="14.25">
      <c r="A3" s="1044"/>
      <c r="B3" s="1044"/>
      <c r="C3" s="1044"/>
      <c r="E3" s="1057" t="s">
        <v>593</v>
      </c>
      <c r="F3" s="130"/>
      <c r="G3" s="130"/>
      <c r="H3" s="1062"/>
    </row>
    <row r="4" spans="1:9" ht="14.25">
      <c r="A4" s="1044"/>
      <c r="B4" s="1044"/>
      <c r="C4" s="1051"/>
      <c r="D4" s="1051"/>
      <c r="E4" s="1051"/>
      <c r="F4" s="1051"/>
    </row>
    <row r="5" spans="1:9" ht="14.25">
      <c r="A5" s="1044"/>
      <c r="B5" s="1044"/>
      <c r="C5" s="1044"/>
      <c r="D5" s="1044"/>
      <c r="E5" s="1044"/>
      <c r="F5" s="1044"/>
      <c r="G5" s="1044"/>
      <c r="H5" s="1044"/>
      <c r="I5" s="1044"/>
    </row>
    <row r="6" spans="1:9" ht="14.25">
      <c r="A6" s="1044"/>
      <c r="B6" s="49" t="str">
        <f>"渋川市長　"&amp;入力シート!C6</f>
        <v>渋川市長　星名　建市</v>
      </c>
      <c r="C6" s="60" t="s">
        <v>39</v>
      </c>
      <c r="D6" s="1044"/>
      <c r="E6" s="1044"/>
      <c r="F6" s="1044"/>
      <c r="G6" s="1044"/>
      <c r="H6" s="1044"/>
      <c r="I6" s="1044"/>
    </row>
    <row r="7" spans="1:9" ht="14.25">
      <c r="A7" s="1044"/>
      <c r="B7" s="139"/>
      <c r="C7" s="1052"/>
      <c r="D7" s="1044"/>
      <c r="E7" s="1044"/>
      <c r="F7" s="1044"/>
      <c r="G7" s="1044"/>
      <c r="H7" s="1044"/>
      <c r="I7" s="1044"/>
    </row>
    <row r="8" spans="1:9" ht="14.25">
      <c r="A8" s="1044"/>
      <c r="B8" s="1044"/>
      <c r="C8" s="1044"/>
      <c r="D8" s="1044"/>
      <c r="E8" s="1044"/>
      <c r="F8" s="1044"/>
      <c r="G8" s="1044"/>
      <c r="H8" s="1044"/>
      <c r="I8" s="1044"/>
    </row>
    <row r="9" spans="1:9" ht="14.25">
      <c r="A9" s="1044"/>
      <c r="B9" s="1044"/>
      <c r="C9" s="989"/>
    </row>
    <row r="10" spans="1:9" ht="13.5" customHeight="1">
      <c r="A10" s="1044"/>
      <c r="B10" s="1044"/>
      <c r="D10" s="96" t="s">
        <v>163</v>
      </c>
      <c r="E10" s="66" t="str">
        <f>入力シート!C25</f>
        <v>渋川建設株式会社</v>
      </c>
      <c r="F10" s="66"/>
      <c r="G10" s="66"/>
      <c r="H10" s="138"/>
    </row>
    <row r="11" spans="1:9" ht="14.25">
      <c r="A11" s="1044"/>
      <c r="B11" s="1044"/>
      <c r="C11" s="1044"/>
      <c r="E11" s="66" t="str">
        <f>入力シート!C26</f>
        <v>渋川　代表</v>
      </c>
      <c r="F11" s="66"/>
      <c r="G11" s="66"/>
      <c r="H11" s="138"/>
    </row>
    <row r="12" spans="1:9" ht="14.25">
      <c r="A12" s="1044"/>
      <c r="B12" s="1044"/>
      <c r="C12" s="1044"/>
      <c r="E12" s="1058"/>
      <c r="F12" s="1058"/>
      <c r="G12" s="1058"/>
      <c r="H12" s="138"/>
    </row>
    <row r="13" spans="1:9" ht="14.25">
      <c r="A13" s="1044"/>
      <c r="B13" s="1044"/>
      <c r="C13" s="1044"/>
      <c r="D13" s="1044"/>
      <c r="E13" s="1044"/>
    </row>
    <row r="14" spans="1:9" s="1043" customFormat="1" ht="30" customHeight="1">
      <c r="A14" s="1045" t="s">
        <v>460</v>
      </c>
      <c r="B14" s="1045"/>
      <c r="C14" s="1045"/>
      <c r="D14" s="1045"/>
      <c r="E14" s="1045"/>
      <c r="F14" s="1045"/>
      <c r="G14" s="1045"/>
    </row>
    <row r="15" spans="1:9" ht="18.75">
      <c r="B15" s="1047"/>
      <c r="C15" s="1053"/>
      <c r="D15" s="1053"/>
      <c r="E15" s="1053"/>
      <c r="F15" s="1053"/>
      <c r="G15" s="1053"/>
      <c r="H15" s="1053"/>
    </row>
    <row r="17" spans="1:17" ht="14.25">
      <c r="B17" s="989" t="s">
        <v>185</v>
      </c>
      <c r="C17" s="989"/>
      <c r="D17" s="989"/>
      <c r="E17" s="989"/>
      <c r="F17" s="989"/>
      <c r="G17" s="989"/>
      <c r="H17" s="989"/>
    </row>
    <row r="18" spans="1:17" ht="14.25">
      <c r="B18" s="989"/>
      <c r="C18" s="989"/>
      <c r="D18" s="989"/>
      <c r="E18" s="989"/>
      <c r="F18" s="989"/>
      <c r="G18" s="989"/>
      <c r="H18" s="989"/>
    </row>
    <row r="19" spans="1:17" ht="14.25">
      <c r="B19" s="989"/>
      <c r="C19" s="989"/>
      <c r="D19" s="989"/>
      <c r="E19" s="989"/>
      <c r="F19" s="989"/>
      <c r="G19" s="989"/>
      <c r="H19" s="989"/>
    </row>
    <row r="20" spans="1:17" ht="14.25">
      <c r="A20" s="1046" t="s">
        <v>6</v>
      </c>
      <c r="B20" s="1046"/>
      <c r="C20" s="1046"/>
      <c r="D20" s="1046"/>
      <c r="E20" s="1046"/>
      <c r="F20" s="1046"/>
      <c r="G20" s="1046"/>
      <c r="H20" s="1063"/>
      <c r="I20" s="1053"/>
      <c r="J20" s="1066"/>
      <c r="K20" s="1066"/>
      <c r="L20" s="1066"/>
      <c r="M20" s="1066"/>
      <c r="N20" s="1066"/>
      <c r="O20" s="1066"/>
      <c r="P20" s="1066"/>
      <c r="Q20" s="1066"/>
    </row>
    <row r="21" spans="1:17" ht="14.25">
      <c r="B21" s="989"/>
      <c r="C21" s="989"/>
      <c r="D21" s="989"/>
      <c r="E21" s="989"/>
      <c r="F21" s="989"/>
      <c r="G21" s="989"/>
      <c r="H21" s="142"/>
    </row>
    <row r="22" spans="1:17" ht="30" customHeight="1">
      <c r="B22" s="1048" t="s">
        <v>165</v>
      </c>
      <c r="C22" s="1054" t="str">
        <f>入力シート!C8</f>
        <v>市道○△□線道路改良工事</v>
      </c>
      <c r="D22" s="1054"/>
      <c r="E22" s="1054"/>
      <c r="F22" s="1054"/>
      <c r="G22" s="1054"/>
      <c r="H22" s="1064"/>
    </row>
    <row r="23" spans="1:17" ht="30" customHeight="1">
      <c r="B23" s="1049" t="s">
        <v>432</v>
      </c>
      <c r="C23" s="111" t="s">
        <v>552</v>
      </c>
      <c r="D23" s="1055">
        <f>入力シート!C12</f>
        <v>46113</v>
      </c>
      <c r="E23" s="1055"/>
      <c r="F23" s="1055"/>
      <c r="G23" s="1055"/>
      <c r="H23" s="1065"/>
    </row>
    <row r="24" spans="1:17" ht="30" customHeight="1">
      <c r="B24" s="1050"/>
      <c r="C24" s="111" t="s">
        <v>554</v>
      </c>
      <c r="D24" s="1055">
        <f>入力シート!C13</f>
        <v>46381</v>
      </c>
      <c r="E24" s="1055"/>
      <c r="F24" s="1055"/>
      <c r="G24" s="1055"/>
      <c r="H24" s="1065"/>
    </row>
    <row r="25" spans="1:17" ht="30" customHeight="1">
      <c r="B25" s="191"/>
      <c r="C25" s="191"/>
      <c r="D25" s="1056"/>
      <c r="E25" s="1056"/>
      <c r="F25" s="1056"/>
      <c r="G25" s="1056"/>
      <c r="H25" s="1065"/>
    </row>
    <row r="26" spans="1:17" ht="30" customHeight="1">
      <c r="B26" s="191"/>
      <c r="C26" s="191"/>
      <c r="D26" s="1056"/>
      <c r="E26" s="1056"/>
      <c r="F26" s="1056"/>
      <c r="G26" s="1056"/>
      <c r="H26" s="1065"/>
    </row>
    <row r="27" spans="1:17" ht="30" customHeight="1">
      <c r="B27" s="191"/>
      <c r="C27" s="191"/>
      <c r="D27" s="1056"/>
      <c r="E27" s="1056"/>
      <c r="F27" s="1056"/>
      <c r="G27" s="1056"/>
      <c r="H27" s="1065"/>
    </row>
    <row r="28" spans="1:17" ht="30" customHeight="1">
      <c r="B28" s="191"/>
      <c r="C28" s="191"/>
      <c r="D28" s="1056"/>
      <c r="E28" s="1056"/>
      <c r="F28" s="1056"/>
      <c r="G28" s="1056"/>
      <c r="H28" s="1065"/>
    </row>
    <row r="29" spans="1:17" s="1042" customFormat="1" ht="14.25">
      <c r="B29" s="989"/>
      <c r="C29" s="989"/>
      <c r="D29" s="989"/>
      <c r="E29" s="989"/>
      <c r="F29" s="989"/>
      <c r="G29" s="989"/>
      <c r="H29" s="142"/>
    </row>
    <row r="30" spans="1:17" s="84" customFormat="1" ht="14.25">
      <c r="A30" s="84"/>
      <c r="B30" s="44" t="s">
        <v>824</v>
      </c>
      <c r="C30" s="44"/>
      <c r="D30" s="44"/>
      <c r="E30" s="44"/>
      <c r="F30" s="44"/>
      <c r="G30" s="44"/>
      <c r="H30" s="54"/>
      <c r="I30" s="84"/>
      <c r="J30" s="84"/>
      <c r="K30" s="84"/>
      <c r="L30" s="84"/>
      <c r="M30" s="84"/>
      <c r="N30" s="84"/>
      <c r="O30" s="84"/>
      <c r="P30" s="84"/>
      <c r="Q30" s="84"/>
    </row>
    <row r="31" spans="1:17" s="84" customFormat="1" ht="14.25">
      <c r="A31" s="84"/>
      <c r="B31" s="45"/>
      <c r="C31" s="45"/>
      <c r="D31" s="45"/>
      <c r="E31" s="45"/>
      <c r="F31" s="45"/>
      <c r="G31" s="45"/>
      <c r="H31" s="54"/>
      <c r="I31" s="84"/>
      <c r="J31" s="84"/>
      <c r="K31" s="84"/>
      <c r="L31" s="84"/>
      <c r="M31" s="84"/>
      <c r="N31" s="84"/>
      <c r="O31" s="84"/>
      <c r="P31" s="84"/>
      <c r="Q31" s="84"/>
    </row>
    <row r="32" spans="1:17" s="84" customFormat="1" ht="14.25">
      <c r="A32" s="84"/>
      <c r="B32" s="46" t="s">
        <v>825</v>
      </c>
      <c r="C32" s="53"/>
      <c r="D32" s="53"/>
      <c r="E32" s="53"/>
      <c r="F32" s="53"/>
      <c r="G32" s="69"/>
      <c r="H32" s="54"/>
      <c r="I32" s="80"/>
      <c r="J32" s="84"/>
      <c r="K32" s="84"/>
      <c r="L32" s="84"/>
      <c r="M32" s="84"/>
      <c r="N32" s="84"/>
      <c r="O32" s="84"/>
      <c r="P32" s="84"/>
      <c r="Q32" s="84"/>
    </row>
    <row r="33" spans="1:17" s="84" customFormat="1" ht="14.25">
      <c r="A33" s="84"/>
      <c r="B33" s="117" t="s">
        <v>300</v>
      </c>
      <c r="C33" s="58"/>
      <c r="D33" s="54" t="s">
        <v>827</v>
      </c>
      <c r="E33" s="54"/>
      <c r="F33" s="95"/>
      <c r="G33" s="1060"/>
      <c r="H33" s="54"/>
      <c r="I33" s="80"/>
      <c r="J33" s="84"/>
      <c r="K33" s="84"/>
      <c r="L33" s="84"/>
      <c r="M33" s="84"/>
      <c r="N33" s="84"/>
      <c r="O33" s="84"/>
      <c r="P33" s="84"/>
      <c r="Q33" s="84"/>
    </row>
    <row r="34" spans="1:17" s="84" customFormat="1" ht="14.25">
      <c r="A34" s="84"/>
      <c r="B34" s="118" t="s">
        <v>804</v>
      </c>
      <c r="C34" s="59"/>
      <c r="D34" s="55" t="s">
        <v>827</v>
      </c>
      <c r="E34" s="55"/>
      <c r="F34" s="1059"/>
      <c r="G34" s="1061"/>
      <c r="H34" s="54"/>
      <c r="I34" s="80"/>
      <c r="J34" s="84"/>
      <c r="K34" s="84"/>
      <c r="L34" s="84"/>
      <c r="M34" s="84"/>
      <c r="N34" s="84"/>
      <c r="O34" s="84"/>
      <c r="P34" s="84"/>
      <c r="Q34" s="84"/>
    </row>
  </sheetData>
  <mergeCells count="14">
    <mergeCell ref="F3:G3"/>
    <mergeCell ref="E10:G10"/>
    <mergeCell ref="E11:G11"/>
    <mergeCell ref="A14:G14"/>
    <mergeCell ref="A20:G20"/>
    <mergeCell ref="C22:G22"/>
    <mergeCell ref="D23:G23"/>
    <mergeCell ref="D24:G24"/>
    <mergeCell ref="B33:C33"/>
    <mergeCell ref="F33:G33"/>
    <mergeCell ref="B34:C34"/>
    <mergeCell ref="F34:G34"/>
    <mergeCell ref="B23:B24"/>
    <mergeCell ref="B30:G31"/>
  </mergeCells>
  <phoneticPr fontId="5"/>
  <conditionalFormatting sqref="F3 H3">
    <cfRule type="expression" dxfId="7" priority="1">
      <formula>LEN(F3)&gt;0</formula>
    </cfRule>
  </conditionalFormatting>
  <pageMargins left="0.78740157480314943" right="0.78740157480314943" top="0.98425196850393681" bottom="0.98425196850393681" header="0.51181102362204722" footer="0.51181102362204722"/>
  <pageSetup paperSize="9" fitToWidth="1" fitToHeight="1" orientation="portrait" usePrinterDefaults="1" blackAndWhite="1"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sheetPr codeName="gumma_Y21">
    <tabColor theme="0" tint="-0.14000000000000001"/>
  </sheetPr>
  <dimension ref="A1:K53"/>
  <sheetViews>
    <sheetView showGridLines="0" showZeros="0" tabSelected="1" view="pageBreakPreview" zoomScaleSheetLayoutView="100" workbookViewId="0">
      <selection activeCell="D3" sqref="D3"/>
    </sheetView>
  </sheetViews>
  <sheetFormatPr defaultColWidth="10" defaultRowHeight="13.5"/>
  <cols>
    <col min="1" max="3" width="10" style="40"/>
    <col min="4" max="4" width="10.5" style="40" bestFit="1" customWidth="1"/>
    <col min="5" max="16384" width="10" style="40"/>
  </cols>
  <sheetData>
    <row r="1" spans="1:8" ht="14.25">
      <c r="A1" s="85" t="s">
        <v>156</v>
      </c>
      <c r="B1" s="105"/>
      <c r="C1" s="105"/>
      <c r="D1" s="105"/>
      <c r="E1" s="105"/>
      <c r="F1" s="105"/>
      <c r="G1" s="105"/>
      <c r="H1" s="105"/>
    </row>
    <row r="2" spans="1:8" ht="14.25">
      <c r="A2" s="105"/>
      <c r="B2" s="105"/>
      <c r="C2" s="105"/>
      <c r="D2" s="105"/>
      <c r="E2" s="105"/>
      <c r="F2" s="105"/>
      <c r="G2" s="105"/>
      <c r="H2" s="105"/>
    </row>
    <row r="3" spans="1:8" ht="14.25">
      <c r="A3" s="105" t="s">
        <v>594</v>
      </c>
      <c r="B3" s="105"/>
      <c r="C3" s="105"/>
      <c r="D3" s="105"/>
      <c r="E3" s="105"/>
      <c r="F3" s="1075"/>
      <c r="G3" s="1075"/>
      <c r="H3" s="1075"/>
    </row>
    <row r="4" spans="1:8" ht="14.25">
      <c r="A4" s="105"/>
      <c r="B4" s="105"/>
      <c r="C4" s="105"/>
      <c r="D4" s="105"/>
      <c r="E4" s="105"/>
      <c r="F4" s="105"/>
      <c r="G4" s="105"/>
      <c r="H4" s="105"/>
    </row>
    <row r="5" spans="1:8" ht="14.25">
      <c r="A5" s="1067" t="str">
        <f>"渋川市長　"&amp;入力シート!C6</f>
        <v>渋川市長　星名　建市</v>
      </c>
      <c r="B5" s="1067"/>
      <c r="C5" s="1067"/>
      <c r="D5" s="105" t="s">
        <v>39</v>
      </c>
      <c r="E5" s="105"/>
      <c r="F5" s="105"/>
      <c r="G5" s="105"/>
      <c r="H5" s="105"/>
    </row>
    <row r="6" spans="1:8" ht="14.25">
      <c r="A6" s="105"/>
      <c r="B6" s="105"/>
      <c r="C6" s="105"/>
      <c r="D6" s="105"/>
      <c r="E6" s="105"/>
      <c r="F6" s="105"/>
      <c r="G6" s="105"/>
      <c r="H6" s="105"/>
    </row>
    <row r="7" spans="1:8" ht="14.25">
      <c r="A7" s="105"/>
      <c r="B7" s="105"/>
      <c r="C7" s="105"/>
      <c r="D7" s="105"/>
      <c r="E7" s="1073"/>
      <c r="F7" s="105"/>
      <c r="G7" s="105"/>
      <c r="H7" s="105"/>
    </row>
    <row r="8" spans="1:8" ht="14.25">
      <c r="A8" s="105"/>
      <c r="B8" s="105"/>
      <c r="C8" s="105"/>
      <c r="D8" s="105"/>
      <c r="E8" s="105"/>
      <c r="F8" s="105"/>
      <c r="G8" s="105"/>
      <c r="H8" s="105"/>
    </row>
    <row r="9" spans="1:8" ht="13.5" customHeight="1">
      <c r="A9" s="105" t="s">
        <v>441</v>
      </c>
      <c r="B9" s="105"/>
      <c r="C9" s="105"/>
      <c r="D9" s="105"/>
      <c r="E9" s="105"/>
      <c r="F9" s="234" t="str">
        <f>入力シート!C25</f>
        <v>渋川建設株式会社</v>
      </c>
      <c r="G9" s="234"/>
      <c r="H9" s="234"/>
    </row>
    <row r="10" spans="1:8" ht="14.25">
      <c r="A10" s="105"/>
      <c r="B10" s="105"/>
      <c r="C10" s="105"/>
      <c r="D10" s="105"/>
      <c r="E10" s="105"/>
      <c r="F10" s="234" t="str">
        <f>入力シート!C26</f>
        <v>渋川　代表</v>
      </c>
      <c r="G10" s="234"/>
      <c r="H10" s="234"/>
    </row>
    <row r="11" spans="1:8" ht="14.25">
      <c r="A11" s="105"/>
      <c r="B11" s="105"/>
      <c r="C11" s="105"/>
      <c r="D11" s="105"/>
      <c r="E11" s="105"/>
      <c r="F11" s="105"/>
      <c r="G11" s="105"/>
      <c r="H11" s="105"/>
    </row>
    <row r="12" spans="1:8" ht="14.25">
      <c r="A12" s="105"/>
      <c r="B12" s="105"/>
      <c r="C12" s="105"/>
      <c r="D12" s="105"/>
      <c r="E12" s="105"/>
      <c r="F12" s="105"/>
      <c r="G12" s="105"/>
      <c r="H12" s="105"/>
    </row>
    <row r="13" spans="1:8" ht="14.25">
      <c r="A13" s="105"/>
      <c r="B13" s="105"/>
      <c r="C13" s="105"/>
      <c r="D13" s="105"/>
      <c r="E13" s="105"/>
      <c r="F13" s="105"/>
      <c r="G13" s="105"/>
      <c r="H13" s="105"/>
    </row>
    <row r="14" spans="1:8" ht="14.25">
      <c r="A14" s="105"/>
      <c r="B14" s="105"/>
      <c r="C14" s="105"/>
      <c r="D14" s="105"/>
      <c r="E14" s="105"/>
      <c r="F14" s="105"/>
      <c r="G14" s="105"/>
      <c r="H14" s="105"/>
    </row>
    <row r="15" spans="1:8" ht="18.75">
      <c r="A15" s="108" t="s">
        <v>563</v>
      </c>
      <c r="B15" s="108"/>
      <c r="C15" s="108"/>
      <c r="D15" s="108"/>
      <c r="E15" s="108"/>
      <c r="F15" s="108"/>
      <c r="G15" s="108"/>
      <c r="H15" s="108"/>
    </row>
    <row r="17" spans="1:11" ht="14.25">
      <c r="A17" s="105"/>
      <c r="B17" s="105"/>
      <c r="C17" s="105"/>
      <c r="D17" s="105"/>
      <c r="E17" s="105"/>
      <c r="F17" s="105"/>
      <c r="G17" s="105"/>
      <c r="H17" s="105"/>
    </row>
    <row r="18" spans="1:11" ht="14.25">
      <c r="A18" s="105"/>
      <c r="B18" s="105"/>
      <c r="C18" s="105"/>
      <c r="D18" s="105"/>
      <c r="E18" s="105"/>
      <c r="F18" s="105"/>
      <c r="G18" s="105"/>
      <c r="H18" s="105"/>
    </row>
    <row r="19" spans="1:11" ht="14.25">
      <c r="A19" s="1068" t="s">
        <v>444</v>
      </c>
      <c r="B19" s="1068"/>
      <c r="C19" s="1068"/>
      <c r="D19" s="1068"/>
      <c r="E19" s="1068"/>
      <c r="F19" s="1068"/>
      <c r="G19" s="1068"/>
      <c r="H19" s="1068"/>
    </row>
    <row r="20" spans="1:11" ht="14.25">
      <c r="A20" s="105"/>
      <c r="B20" s="105"/>
      <c r="C20" s="105"/>
      <c r="D20" s="105"/>
      <c r="E20" s="105"/>
      <c r="F20" s="105"/>
      <c r="G20" s="105"/>
      <c r="H20" s="105"/>
    </row>
    <row r="21" spans="1:11" ht="14.25">
      <c r="A21" s="105" t="s">
        <v>595</v>
      </c>
      <c r="B21" s="105"/>
      <c r="C21" s="105"/>
      <c r="D21" s="105"/>
      <c r="E21" s="105"/>
      <c r="F21" s="105"/>
      <c r="G21" s="105"/>
      <c r="H21" s="105"/>
    </row>
    <row r="22" spans="1:11" ht="14.25">
      <c r="A22" s="105"/>
      <c r="B22" s="105"/>
      <c r="C22" s="105"/>
      <c r="D22" s="105"/>
      <c r="E22" s="105"/>
      <c r="F22" s="105"/>
      <c r="G22" s="105"/>
      <c r="H22" s="105"/>
    </row>
    <row r="23" spans="1:11" ht="14.25">
      <c r="A23" s="105"/>
      <c r="B23" s="105"/>
      <c r="C23" s="105"/>
      <c r="D23" s="105"/>
      <c r="E23" s="105"/>
      <c r="F23" s="105"/>
      <c r="G23" s="105"/>
      <c r="H23" s="105"/>
    </row>
    <row r="24" spans="1:11" ht="14.25">
      <c r="A24" s="105" t="s">
        <v>288</v>
      </c>
      <c r="B24" s="105"/>
      <c r="C24" s="105"/>
      <c r="D24" s="105"/>
      <c r="E24" s="105"/>
      <c r="F24" s="105"/>
      <c r="G24" s="105"/>
      <c r="H24" s="105"/>
    </row>
    <row r="25" spans="1:11" ht="14.25">
      <c r="A25" s="105"/>
      <c r="B25" s="105"/>
      <c r="C25" s="105"/>
      <c r="D25" s="105"/>
      <c r="E25" s="105"/>
      <c r="F25" s="105"/>
      <c r="G25" s="105"/>
      <c r="H25" s="105"/>
      <c r="K25" s="1076"/>
    </row>
    <row r="26" spans="1:11" ht="14.25">
      <c r="A26" s="105"/>
      <c r="B26" s="105"/>
      <c r="C26" s="105"/>
      <c r="D26" s="105"/>
      <c r="E26" s="105"/>
      <c r="F26" s="105"/>
      <c r="G26" s="105"/>
      <c r="H26" s="105"/>
    </row>
    <row r="27" spans="1:11" ht="14.25">
      <c r="A27" s="105" t="s">
        <v>412</v>
      </c>
      <c r="B27" s="105"/>
      <c r="C27" s="105"/>
      <c r="D27" s="234" t="str">
        <f>入力シート!C8</f>
        <v>市道○△□線道路改良工事</v>
      </c>
      <c r="E27" s="234"/>
      <c r="F27" s="234"/>
      <c r="G27" s="234"/>
      <c r="H27" s="234"/>
    </row>
    <row r="28" spans="1:11" ht="14.25">
      <c r="A28" s="105"/>
      <c r="B28" s="105"/>
      <c r="C28" s="105"/>
      <c r="D28" s="234"/>
      <c r="E28" s="234"/>
      <c r="F28" s="234"/>
      <c r="G28" s="234"/>
      <c r="H28" s="234"/>
    </row>
    <row r="29" spans="1:11" ht="14.25">
      <c r="A29" s="105" t="s">
        <v>596</v>
      </c>
      <c r="B29" s="105"/>
      <c r="C29" s="115"/>
      <c r="D29" s="1069">
        <f>入力シート!C23</f>
        <v>50000000</v>
      </c>
      <c r="E29" s="1069"/>
      <c r="F29" s="1069"/>
      <c r="G29" s="1069"/>
      <c r="H29" s="1069"/>
    </row>
    <row r="30" spans="1:11" ht="14.25">
      <c r="A30" s="105"/>
      <c r="B30" s="105"/>
      <c r="C30" s="105"/>
      <c r="D30" s="105"/>
      <c r="E30" s="105"/>
      <c r="F30" s="105"/>
      <c r="G30" s="105"/>
      <c r="H30" s="105"/>
    </row>
    <row r="31" spans="1:11" ht="14.25">
      <c r="A31" s="105" t="s">
        <v>599</v>
      </c>
      <c r="B31" s="105"/>
      <c r="C31" s="105"/>
      <c r="D31" s="1070" t="str">
        <f>入力シート!C10</f>
        <v>渋川市○○地内</v>
      </c>
      <c r="E31" s="1070"/>
      <c r="F31" s="1070"/>
      <c r="G31" s="1070"/>
      <c r="H31" s="1070"/>
    </row>
    <row r="32" spans="1:11" ht="14.25">
      <c r="A32" s="105"/>
      <c r="B32" s="105"/>
      <c r="C32" s="105"/>
      <c r="D32" s="105"/>
      <c r="E32" s="105"/>
      <c r="F32" s="105"/>
      <c r="G32" s="105"/>
      <c r="H32" s="105"/>
    </row>
    <row r="33" spans="1:8" ht="14.25">
      <c r="A33" s="105" t="s">
        <v>735</v>
      </c>
      <c r="B33" s="105"/>
      <c r="C33" s="105"/>
      <c r="D33" s="1071">
        <f>入力シート!C11</f>
        <v>46113</v>
      </c>
      <c r="E33" s="1070"/>
      <c r="F33" s="1070"/>
      <c r="G33" s="1070"/>
      <c r="H33" s="1070"/>
    </row>
    <row r="34" spans="1:8" ht="14.25">
      <c r="A34" s="105" t="s">
        <v>226</v>
      </c>
      <c r="B34" s="105"/>
      <c r="C34" s="105"/>
      <c r="D34" s="105"/>
      <c r="E34" s="105"/>
      <c r="F34" s="105"/>
      <c r="G34" s="105"/>
      <c r="H34" s="105"/>
    </row>
    <row r="35" spans="1:8" ht="14.25">
      <c r="A35" s="105" t="s">
        <v>868</v>
      </c>
      <c r="B35" s="105"/>
      <c r="C35" s="105"/>
      <c r="D35" s="1072" t="s">
        <v>870</v>
      </c>
      <c r="E35" s="1074"/>
      <c r="F35" s="1074"/>
      <c r="G35" s="1074"/>
      <c r="H35" s="1074"/>
    </row>
    <row r="36" spans="1:8" ht="14.25">
      <c r="A36" s="105"/>
      <c r="B36" s="105"/>
      <c r="C36" s="105"/>
      <c r="D36" s="105"/>
      <c r="E36" s="105"/>
      <c r="F36" s="105"/>
      <c r="G36" s="105"/>
      <c r="H36" s="105"/>
    </row>
    <row r="37" spans="1:8" ht="14.25">
      <c r="A37" s="105" t="s">
        <v>869</v>
      </c>
      <c r="B37" s="105"/>
      <c r="C37" s="105"/>
      <c r="D37" s="1072" t="s">
        <v>870</v>
      </c>
      <c r="E37" s="1074"/>
      <c r="F37" s="1074"/>
      <c r="G37" s="1074"/>
      <c r="H37" s="1074"/>
    </row>
    <row r="38" spans="1:8" ht="14.25">
      <c r="A38" s="105"/>
      <c r="B38" s="105"/>
      <c r="C38" s="105"/>
      <c r="D38" s="105"/>
      <c r="E38" s="105"/>
      <c r="F38" s="105"/>
      <c r="G38" s="105"/>
      <c r="H38" s="105"/>
    </row>
    <row r="39" spans="1:8" ht="14.25">
      <c r="A39" s="105" t="s">
        <v>488</v>
      </c>
      <c r="B39" s="105"/>
      <c r="C39" s="105"/>
      <c r="D39" s="105"/>
      <c r="E39" s="105"/>
      <c r="F39" s="105"/>
      <c r="G39" s="105"/>
      <c r="H39" s="105"/>
    </row>
    <row r="40" spans="1:8" ht="14.25">
      <c r="A40" s="105"/>
      <c r="B40" s="105"/>
      <c r="C40" s="105"/>
      <c r="D40" s="105"/>
      <c r="E40" s="105"/>
      <c r="F40" s="105"/>
      <c r="G40" s="105"/>
      <c r="H40" s="105"/>
    </row>
    <row r="41" spans="1:8" ht="14.25">
      <c r="A41" s="105"/>
      <c r="B41" s="105"/>
      <c r="C41" s="105"/>
      <c r="D41" s="105"/>
      <c r="E41" s="105"/>
      <c r="F41" s="105"/>
      <c r="G41" s="105"/>
      <c r="H41" s="105"/>
    </row>
    <row r="42" spans="1:8" ht="14.25">
      <c r="A42" s="105" t="s">
        <v>466</v>
      </c>
      <c r="B42" s="105"/>
      <c r="C42" s="105"/>
      <c r="D42" s="105"/>
      <c r="E42" s="105"/>
      <c r="F42" s="105"/>
      <c r="G42" s="105"/>
      <c r="H42" s="105"/>
    </row>
    <row r="43" spans="1:8" ht="14.25">
      <c r="A43" s="105" t="s">
        <v>318</v>
      </c>
      <c r="B43" s="105"/>
      <c r="C43" s="105"/>
      <c r="D43" s="105"/>
      <c r="E43" s="105"/>
      <c r="F43" s="105"/>
      <c r="G43" s="105"/>
      <c r="H43" s="105"/>
    </row>
    <row r="44" spans="1:8" ht="14.25">
      <c r="A44" s="105" t="s">
        <v>601</v>
      </c>
      <c r="B44" s="105"/>
      <c r="C44" s="105"/>
      <c r="D44" s="105"/>
      <c r="E44" s="105"/>
      <c r="F44" s="105"/>
      <c r="G44" s="105"/>
      <c r="H44" s="105"/>
    </row>
    <row r="45" spans="1:8" ht="14.25">
      <c r="A45" s="105" t="s">
        <v>235</v>
      </c>
      <c r="B45" s="105"/>
      <c r="C45" s="105"/>
      <c r="D45" s="105"/>
      <c r="E45" s="105"/>
      <c r="F45" s="105"/>
      <c r="G45" s="105"/>
      <c r="H45" s="105"/>
    </row>
    <row r="46" spans="1:8" ht="14.25">
      <c r="A46" s="105"/>
      <c r="B46" s="105"/>
      <c r="C46" s="105"/>
      <c r="D46" s="105"/>
      <c r="E46" s="105"/>
      <c r="F46" s="105"/>
      <c r="G46" s="105"/>
      <c r="H46" s="105"/>
    </row>
    <row r="47" spans="1:8" s="84" customFormat="1">
      <c r="A47" s="44" t="s">
        <v>838</v>
      </c>
      <c r="B47" s="44"/>
      <c r="C47" s="44"/>
      <c r="D47" s="44"/>
      <c r="E47" s="44"/>
      <c r="F47" s="44"/>
      <c r="G47" s="44"/>
      <c r="H47" s="44"/>
    </row>
    <row r="48" spans="1:8" s="84" customFormat="1">
      <c r="A48" s="45"/>
      <c r="B48" s="45"/>
      <c r="C48" s="45"/>
      <c r="D48" s="45"/>
      <c r="E48" s="45"/>
      <c r="F48" s="45"/>
      <c r="G48" s="45"/>
      <c r="H48" s="45"/>
    </row>
    <row r="49" spans="1:8" s="84" customFormat="1" ht="14.25">
      <c r="A49" s="46" t="s">
        <v>825</v>
      </c>
      <c r="B49" s="53"/>
      <c r="C49" s="53"/>
      <c r="D49" s="53"/>
      <c r="E49" s="53"/>
      <c r="F49" s="53"/>
      <c r="G49" s="53"/>
      <c r="H49" s="69"/>
    </row>
    <row r="50" spans="1:8" s="84" customFormat="1" ht="14.25">
      <c r="A50" s="117" t="s">
        <v>300</v>
      </c>
      <c r="B50" s="58"/>
      <c r="C50" s="58"/>
      <c r="D50" s="58"/>
      <c r="E50" s="58" t="s">
        <v>827</v>
      </c>
      <c r="F50" s="58"/>
      <c r="G50" s="58"/>
      <c r="H50" s="70"/>
    </row>
    <row r="51" spans="1:8" s="84" customFormat="1" ht="14.25">
      <c r="A51" s="118" t="s">
        <v>804</v>
      </c>
      <c r="B51" s="59"/>
      <c r="C51" s="59"/>
      <c r="D51" s="59"/>
      <c r="E51" s="59" t="s">
        <v>827</v>
      </c>
      <c r="F51" s="59"/>
      <c r="G51" s="59"/>
      <c r="H51" s="71"/>
    </row>
    <row r="52" spans="1:8" ht="14.25">
      <c r="A52" s="105" t="s">
        <v>308</v>
      </c>
      <c r="B52" s="105"/>
      <c r="C52" s="105"/>
      <c r="D52" s="105"/>
      <c r="E52" s="105"/>
      <c r="F52" s="105"/>
      <c r="G52" s="105"/>
      <c r="H52" s="105"/>
    </row>
    <row r="53" spans="1:8" ht="14.25">
      <c r="A53" s="105"/>
      <c r="B53" s="105"/>
      <c r="C53" s="105"/>
      <c r="D53" s="105"/>
      <c r="E53" s="105"/>
      <c r="F53" s="105"/>
      <c r="G53" s="105"/>
      <c r="H53" s="105"/>
    </row>
  </sheetData>
  <mergeCells count="16">
    <mergeCell ref="F3:H3"/>
    <mergeCell ref="A5:C5"/>
    <mergeCell ref="F9:H9"/>
    <mergeCell ref="F10:H10"/>
    <mergeCell ref="A15:H15"/>
    <mergeCell ref="D29:H29"/>
    <mergeCell ref="D31:H31"/>
    <mergeCell ref="D33:H33"/>
    <mergeCell ref="D35:H35"/>
    <mergeCell ref="D37:H37"/>
    <mergeCell ref="A50:D50"/>
    <mergeCell ref="E50:H50"/>
    <mergeCell ref="A51:D51"/>
    <mergeCell ref="E51:H51"/>
    <mergeCell ref="D27:H28"/>
    <mergeCell ref="A47:H48"/>
  </mergeCells>
  <phoneticPr fontId="5"/>
  <printOptions horizontalCentered="1"/>
  <pageMargins left="0.39370078740157483" right="0.39370078740157483" top="0.78740157480314943" bottom="0.39370078740157483" header="0" footer="0"/>
  <pageSetup paperSize="9" fitToWidth="1" fitToHeight="1" orientation="portrait" usePrinterDefaults="1" blackAndWhite="1" r:id="rId1"/>
  <headerFooter alignWithMargins="0"/>
  <drawing r:id="rId2"/>
  <legacyDrawing r:id="rId3"/>
</worksheet>
</file>

<file path=xl/worksheets/sheet31.xml><?xml version="1.0" encoding="utf-8"?>
<worksheet xmlns="http://schemas.openxmlformats.org/spreadsheetml/2006/main" xmlns:r="http://schemas.openxmlformats.org/officeDocument/2006/relationships" xmlns:mc="http://schemas.openxmlformats.org/markup-compatibility/2006">
  <sheetPr codeName="gumma_Y22">
    <tabColor theme="0"/>
  </sheetPr>
  <dimension ref="A1:AH49"/>
  <sheetViews>
    <sheetView showGridLines="0" showZeros="0" tabSelected="1" view="pageBreakPreview" zoomScaleSheetLayoutView="100" workbookViewId="0">
      <selection activeCell="D3" sqref="D3"/>
    </sheetView>
  </sheetViews>
  <sheetFormatPr defaultColWidth="2.59765625" defaultRowHeight="14.25"/>
  <cols>
    <col min="1" max="7" width="2.59765625" style="989"/>
    <col min="8" max="8" width="2.69921875" style="989" bestFit="1" customWidth="1"/>
    <col min="9" max="16384" width="2.59765625" style="989"/>
  </cols>
  <sheetData>
    <row r="1" spans="1:34">
      <c r="A1" s="989" t="s">
        <v>3</v>
      </c>
    </row>
    <row r="3" spans="1:34">
      <c r="V3" s="96" t="s">
        <v>52</v>
      </c>
      <c r="W3" s="68"/>
      <c r="X3" s="68"/>
      <c r="Y3" s="68"/>
      <c r="Z3" s="68"/>
      <c r="AA3" s="68"/>
      <c r="AB3" s="68"/>
      <c r="AC3" s="68"/>
      <c r="AD3" s="68"/>
      <c r="AE3" s="68"/>
    </row>
    <row r="6" spans="1:34">
      <c r="B6" s="993" t="s">
        <v>443</v>
      </c>
      <c r="E6" s="1080" t="s">
        <v>839</v>
      </c>
      <c r="F6" s="1080"/>
      <c r="G6" s="1080"/>
      <c r="H6" s="1080"/>
      <c r="I6" s="1080"/>
      <c r="J6" s="1080"/>
      <c r="K6" s="1080"/>
      <c r="L6" s="1080"/>
      <c r="M6" s="1080"/>
      <c r="N6" s="1080"/>
      <c r="O6" s="1080"/>
      <c r="P6" s="989" t="s">
        <v>39</v>
      </c>
    </row>
    <row r="7" spans="1:34">
      <c r="C7" s="191"/>
      <c r="D7" s="191"/>
      <c r="E7" s="191"/>
      <c r="F7" s="191"/>
      <c r="G7" s="191"/>
      <c r="H7" s="191"/>
      <c r="I7" s="191"/>
      <c r="J7" s="191"/>
      <c r="K7" s="993"/>
    </row>
    <row r="9" spans="1:34" ht="18.75" customHeight="1">
      <c r="Q9" s="1083" t="s">
        <v>251</v>
      </c>
      <c r="R9" s="1083"/>
      <c r="S9" s="1083"/>
      <c r="T9" s="1083"/>
      <c r="U9" s="1083"/>
      <c r="V9" s="1084"/>
      <c r="W9" s="1084"/>
      <c r="X9" s="1084"/>
      <c r="Y9" s="1084"/>
      <c r="Z9" s="1084"/>
      <c r="AA9" s="1084"/>
      <c r="AB9" s="1084"/>
      <c r="AC9" s="1084"/>
      <c r="AD9" s="1084"/>
      <c r="AE9" s="1084"/>
      <c r="AF9" s="1085"/>
      <c r="AG9" s="1085"/>
      <c r="AH9" s="1085"/>
    </row>
    <row r="10" spans="1:34">
      <c r="Q10" s="1083"/>
      <c r="R10" s="1083"/>
      <c r="S10" s="1083"/>
      <c r="T10" s="395" t="str">
        <f>入力シート!C26</f>
        <v>渋川　代表</v>
      </c>
      <c r="U10" s="395"/>
      <c r="V10" s="395"/>
      <c r="W10" s="395"/>
      <c r="X10" s="395"/>
      <c r="Y10" s="395"/>
      <c r="Z10" s="395"/>
      <c r="AA10" s="395"/>
      <c r="AB10" s="395"/>
      <c r="AC10" s="395"/>
      <c r="AD10" s="395"/>
      <c r="AE10" s="395"/>
      <c r="AF10" s="1085"/>
    </row>
    <row r="13" spans="1:34" ht="17.25" customHeight="1">
      <c r="A13" s="1077" t="s">
        <v>433</v>
      </c>
      <c r="B13" s="1077"/>
      <c r="C13" s="1077"/>
      <c r="D13" s="1077"/>
      <c r="E13" s="1077"/>
      <c r="F13" s="1077"/>
      <c r="G13" s="1077"/>
      <c r="H13" s="1077"/>
      <c r="I13" s="1077"/>
      <c r="J13" s="1077"/>
      <c r="K13" s="1077"/>
      <c r="L13" s="1077"/>
      <c r="M13" s="1077"/>
      <c r="N13" s="1077"/>
      <c r="O13" s="1077"/>
      <c r="P13" s="1077"/>
      <c r="Q13" s="1077"/>
      <c r="R13" s="1077"/>
      <c r="S13" s="1077"/>
      <c r="T13" s="1077"/>
      <c r="U13" s="1077"/>
      <c r="V13" s="1077"/>
      <c r="W13" s="1077"/>
      <c r="X13" s="1077"/>
      <c r="Y13" s="1077"/>
      <c r="Z13" s="1077"/>
      <c r="AA13" s="1077"/>
      <c r="AB13" s="1077"/>
      <c r="AC13" s="1077"/>
      <c r="AD13" s="1077"/>
      <c r="AE13" s="1077"/>
    </row>
    <row r="14" spans="1:34">
      <c r="A14" s="1077"/>
      <c r="B14" s="1077"/>
      <c r="C14" s="1077"/>
      <c r="D14" s="1077"/>
      <c r="E14" s="1077"/>
      <c r="F14" s="1077"/>
      <c r="G14" s="1077"/>
      <c r="H14" s="1077"/>
      <c r="I14" s="1077"/>
      <c r="J14" s="1077"/>
      <c r="K14" s="1077"/>
      <c r="L14" s="1077"/>
      <c r="M14" s="1077"/>
      <c r="N14" s="1077"/>
      <c r="O14" s="1077"/>
      <c r="P14" s="1077"/>
      <c r="Q14" s="1077"/>
      <c r="R14" s="1077"/>
      <c r="S14" s="1077"/>
      <c r="T14" s="1077"/>
      <c r="U14" s="1077"/>
      <c r="V14" s="1077"/>
      <c r="W14" s="1077"/>
      <c r="X14" s="1077"/>
      <c r="Y14" s="1077"/>
      <c r="Z14" s="1077"/>
      <c r="AA14" s="1077"/>
      <c r="AB14" s="1077"/>
      <c r="AC14" s="1077"/>
      <c r="AD14" s="1077"/>
      <c r="AE14" s="1077"/>
    </row>
    <row r="17" spans="1:31">
      <c r="C17" s="989" t="s">
        <v>42</v>
      </c>
    </row>
    <row r="19" spans="1:31">
      <c r="C19" s="989" t="s">
        <v>182</v>
      </c>
      <c r="H19" s="1082" t="s">
        <v>377</v>
      </c>
      <c r="I19" s="1082"/>
      <c r="J19" s="1082"/>
      <c r="K19" s="1082"/>
      <c r="L19" s="1082"/>
      <c r="M19" s="1082"/>
      <c r="O19" s="989" t="s">
        <v>602</v>
      </c>
    </row>
    <row r="22" spans="1:31">
      <c r="A22" s="147" t="s">
        <v>299</v>
      </c>
      <c r="B22" s="147"/>
      <c r="C22" s="147"/>
      <c r="D22" s="147"/>
      <c r="E22" s="147"/>
      <c r="F22" s="147"/>
      <c r="G22" s="147"/>
      <c r="H22" s="147"/>
      <c r="I22" s="147"/>
      <c r="J22" s="147"/>
      <c r="K22" s="147"/>
      <c r="L22" s="147"/>
      <c r="M22" s="147"/>
      <c r="N22" s="147"/>
      <c r="O22" s="147"/>
      <c r="P22" s="147"/>
      <c r="Q22" s="147"/>
      <c r="R22" s="147"/>
      <c r="S22" s="147"/>
      <c r="T22" s="147"/>
      <c r="U22" s="147"/>
      <c r="V22" s="147"/>
      <c r="W22" s="147"/>
      <c r="X22" s="147"/>
      <c r="Y22" s="147"/>
      <c r="Z22" s="147"/>
      <c r="AA22" s="147"/>
      <c r="AB22" s="147"/>
      <c r="AC22" s="147"/>
      <c r="AD22" s="147"/>
      <c r="AE22" s="147"/>
    </row>
    <row r="25" spans="1:31">
      <c r="D25" s="1078" t="s">
        <v>605</v>
      </c>
    </row>
    <row r="26" spans="1:31">
      <c r="D26" s="1079"/>
      <c r="E26" s="1079"/>
      <c r="F26" s="1079"/>
      <c r="G26" s="1079"/>
      <c r="H26" s="1079"/>
      <c r="I26" s="1079"/>
      <c r="J26" s="1079"/>
      <c r="K26" s="1079"/>
      <c r="L26" s="1079"/>
      <c r="M26" s="1079"/>
      <c r="N26" s="1079"/>
      <c r="O26" s="1079"/>
      <c r="P26" s="1079"/>
      <c r="Q26" s="1079"/>
      <c r="R26" s="1079"/>
      <c r="S26" s="1079"/>
      <c r="T26" s="1079"/>
      <c r="U26" s="1079"/>
      <c r="V26" s="1079"/>
      <c r="W26" s="1079"/>
      <c r="X26" s="1079"/>
      <c r="Y26" s="1079"/>
      <c r="Z26" s="1079"/>
      <c r="AA26" s="1079"/>
      <c r="AB26" s="1079"/>
      <c r="AC26" s="1079"/>
      <c r="AD26" s="1079"/>
      <c r="AE26" s="1079"/>
    </row>
    <row r="27" spans="1:31">
      <c r="D27" s="1079"/>
      <c r="E27" s="1079"/>
      <c r="F27" s="1079"/>
      <c r="G27" s="1079"/>
      <c r="H27" s="1079"/>
      <c r="I27" s="1079"/>
      <c r="J27" s="1079"/>
      <c r="K27" s="1079"/>
      <c r="L27" s="1079"/>
      <c r="M27" s="1079"/>
      <c r="N27" s="1079"/>
      <c r="O27" s="1079"/>
      <c r="P27" s="1079"/>
      <c r="Q27" s="1079"/>
      <c r="R27" s="1079"/>
      <c r="S27" s="1079"/>
      <c r="T27" s="1079"/>
      <c r="U27" s="1079"/>
      <c r="V27" s="1079"/>
      <c r="W27" s="1079"/>
      <c r="X27" s="1079"/>
      <c r="Y27" s="1079"/>
      <c r="Z27" s="1079"/>
      <c r="AA27" s="1079"/>
      <c r="AB27" s="1079"/>
      <c r="AC27" s="1079"/>
      <c r="AD27" s="1079"/>
      <c r="AE27" s="1079"/>
    </row>
    <row r="28" spans="1:31">
      <c r="D28" s="1078"/>
    </row>
    <row r="29" spans="1:31">
      <c r="D29" s="1078" t="s">
        <v>538</v>
      </c>
    </row>
    <row r="30" spans="1:31">
      <c r="D30" s="1079"/>
      <c r="E30" s="1079"/>
      <c r="F30" s="1079"/>
      <c r="G30" s="1079"/>
      <c r="H30" s="1079"/>
      <c r="I30" s="1079"/>
      <c r="J30" s="1079"/>
      <c r="K30" s="1079"/>
      <c r="L30" s="1079"/>
      <c r="M30" s="1079"/>
      <c r="N30" s="1079"/>
      <c r="O30" s="1079"/>
      <c r="P30" s="1079"/>
      <c r="Q30" s="1079"/>
      <c r="R30" s="1079"/>
      <c r="S30" s="1079"/>
      <c r="T30" s="1079"/>
      <c r="U30" s="1079"/>
      <c r="V30" s="1079"/>
      <c r="W30" s="1079"/>
      <c r="X30" s="1079"/>
      <c r="Y30" s="1079"/>
      <c r="Z30" s="1079"/>
      <c r="AA30" s="1079"/>
      <c r="AB30" s="1079"/>
      <c r="AC30" s="1079"/>
      <c r="AD30" s="1079"/>
      <c r="AE30" s="1079"/>
    </row>
    <row r="31" spans="1:31">
      <c r="D31" s="1079"/>
      <c r="E31" s="1079"/>
      <c r="F31" s="1079"/>
      <c r="G31" s="1079"/>
      <c r="H31" s="1079"/>
      <c r="I31" s="1079"/>
      <c r="J31" s="1079"/>
      <c r="K31" s="1079"/>
      <c r="L31" s="1079"/>
      <c r="M31" s="1079"/>
      <c r="N31" s="1079"/>
      <c r="O31" s="1079"/>
      <c r="P31" s="1079"/>
      <c r="Q31" s="1079"/>
      <c r="R31" s="1079"/>
      <c r="S31" s="1079"/>
      <c r="T31" s="1079"/>
      <c r="U31" s="1079"/>
      <c r="V31" s="1079"/>
      <c r="W31" s="1079"/>
      <c r="X31" s="1079"/>
      <c r="Y31" s="1079"/>
      <c r="Z31" s="1079"/>
      <c r="AA31" s="1079"/>
      <c r="AB31" s="1079"/>
      <c r="AC31" s="1079"/>
      <c r="AD31" s="1079"/>
      <c r="AE31" s="1079"/>
    </row>
    <row r="32" spans="1:31">
      <c r="D32" s="1078"/>
    </row>
    <row r="33" spans="1:34">
      <c r="D33" s="1078" t="s">
        <v>455</v>
      </c>
      <c r="J33" s="989" t="s">
        <v>142</v>
      </c>
      <c r="K33" s="236"/>
      <c r="L33" s="236"/>
      <c r="M33" s="236"/>
      <c r="N33" s="236"/>
      <c r="O33" s="236"/>
      <c r="P33" s="236"/>
      <c r="Q33" s="236"/>
      <c r="R33" s="236"/>
      <c r="S33" s="236"/>
    </row>
    <row r="34" spans="1:34">
      <c r="D34" s="1078"/>
      <c r="J34" s="989" t="s">
        <v>92</v>
      </c>
      <c r="K34" s="236"/>
      <c r="L34" s="236"/>
      <c r="M34" s="236"/>
      <c r="N34" s="236"/>
      <c r="O34" s="236"/>
      <c r="P34" s="236"/>
      <c r="Q34" s="236"/>
      <c r="R34" s="236"/>
      <c r="S34" s="236"/>
    </row>
    <row r="35" spans="1:34">
      <c r="D35" s="1078"/>
    </row>
    <row r="36" spans="1:34">
      <c r="D36" s="1078" t="s">
        <v>607</v>
      </c>
    </row>
    <row r="37" spans="1:34">
      <c r="D37" s="1079"/>
      <c r="E37" s="1079"/>
      <c r="F37" s="1079"/>
      <c r="G37" s="1079"/>
      <c r="H37" s="1079"/>
      <c r="I37" s="1079"/>
      <c r="J37" s="1079"/>
      <c r="K37" s="1079"/>
      <c r="L37" s="1079"/>
      <c r="M37" s="1079"/>
      <c r="N37" s="1079"/>
      <c r="O37" s="1079"/>
      <c r="P37" s="1079"/>
      <c r="Q37" s="1079"/>
      <c r="R37" s="1079"/>
      <c r="S37" s="1079"/>
      <c r="T37" s="1079"/>
      <c r="U37" s="1079"/>
      <c r="V37" s="1079"/>
      <c r="W37" s="1079"/>
      <c r="X37" s="1079"/>
      <c r="Y37" s="1079"/>
      <c r="Z37" s="1079"/>
      <c r="AA37" s="1079"/>
      <c r="AB37" s="1079"/>
      <c r="AC37" s="1079"/>
      <c r="AD37" s="1079"/>
      <c r="AE37" s="1079"/>
    </row>
    <row r="38" spans="1:34">
      <c r="D38" s="1079"/>
      <c r="E38" s="1079"/>
      <c r="F38" s="1079"/>
      <c r="G38" s="1079"/>
      <c r="H38" s="1079"/>
      <c r="I38" s="1079"/>
      <c r="J38" s="1079"/>
      <c r="K38" s="1079"/>
      <c r="L38" s="1079"/>
      <c r="M38" s="1079"/>
      <c r="N38" s="1079"/>
      <c r="O38" s="1079"/>
      <c r="P38" s="1079"/>
      <c r="Q38" s="1079"/>
      <c r="R38" s="1079"/>
      <c r="S38" s="1079"/>
      <c r="T38" s="1079"/>
      <c r="U38" s="1079"/>
      <c r="V38" s="1079"/>
      <c r="W38" s="1079"/>
      <c r="X38" s="1079"/>
      <c r="Y38" s="1079"/>
      <c r="Z38" s="1079"/>
      <c r="AA38" s="1079"/>
      <c r="AB38" s="1079"/>
      <c r="AC38" s="1079"/>
      <c r="AD38" s="1079"/>
      <c r="AE38" s="1079"/>
    </row>
    <row r="39" spans="1:34">
      <c r="D39" s="1078"/>
    </row>
    <row r="40" spans="1:34">
      <c r="D40" s="1078" t="s">
        <v>253</v>
      </c>
    </row>
    <row r="41" spans="1:34">
      <c r="D41" s="1079"/>
      <c r="E41" s="1079"/>
      <c r="F41" s="1079"/>
      <c r="G41" s="1079"/>
      <c r="H41" s="1079"/>
      <c r="I41" s="1079"/>
      <c r="J41" s="1079"/>
      <c r="K41" s="1079"/>
      <c r="L41" s="1079"/>
      <c r="M41" s="1079"/>
      <c r="N41" s="1079"/>
      <c r="O41" s="1079"/>
      <c r="P41" s="1079"/>
      <c r="Q41" s="1079"/>
      <c r="R41" s="1079"/>
      <c r="S41" s="1079"/>
      <c r="T41" s="1079"/>
      <c r="U41" s="1079"/>
      <c r="V41" s="1079"/>
      <c r="W41" s="1079"/>
      <c r="X41" s="1079"/>
      <c r="Y41" s="1079"/>
      <c r="Z41" s="1079"/>
      <c r="AA41" s="1079"/>
      <c r="AB41" s="1079"/>
      <c r="AC41" s="1079"/>
      <c r="AD41" s="1079"/>
      <c r="AE41" s="1079"/>
    </row>
    <row r="42" spans="1:34">
      <c r="D42" s="1079"/>
      <c r="E42" s="1079"/>
      <c r="F42" s="1079"/>
      <c r="G42" s="1079"/>
      <c r="H42" s="1079"/>
      <c r="I42" s="1079"/>
      <c r="J42" s="1079"/>
      <c r="K42" s="1079"/>
      <c r="L42" s="1079"/>
      <c r="M42" s="1079"/>
      <c r="N42" s="1079"/>
      <c r="O42" s="1079"/>
      <c r="P42" s="1079"/>
      <c r="Q42" s="1079"/>
      <c r="R42" s="1079"/>
      <c r="S42" s="1079"/>
      <c r="T42" s="1079"/>
      <c r="U42" s="1079"/>
      <c r="V42" s="1079"/>
      <c r="W42" s="1079"/>
      <c r="X42" s="1079"/>
      <c r="Y42" s="1079"/>
      <c r="Z42" s="1079"/>
      <c r="AA42" s="1079"/>
      <c r="AB42" s="1079"/>
      <c r="AC42" s="1079"/>
      <c r="AD42" s="1079"/>
      <c r="AE42" s="1079"/>
    </row>
    <row r="43" spans="1:34">
      <c r="A43" s="990"/>
      <c r="B43" s="990"/>
      <c r="C43" s="990"/>
      <c r="D43" s="990"/>
      <c r="E43" s="990"/>
      <c r="F43" s="990"/>
      <c r="G43" s="990"/>
      <c r="H43" s="990"/>
      <c r="I43" s="990"/>
      <c r="J43" s="990"/>
      <c r="K43" s="990"/>
      <c r="L43" s="990"/>
      <c r="M43" s="990"/>
      <c r="N43" s="990"/>
      <c r="O43" s="990"/>
      <c r="P43" s="990"/>
      <c r="Q43" s="990"/>
      <c r="R43" s="990"/>
      <c r="S43" s="990"/>
      <c r="T43" s="990"/>
      <c r="U43" s="990"/>
      <c r="V43" s="990"/>
      <c r="W43" s="990"/>
      <c r="X43" s="990"/>
      <c r="Y43" s="990"/>
      <c r="Z43" s="990"/>
      <c r="AA43" s="990"/>
      <c r="AB43" s="990"/>
      <c r="AC43" s="990"/>
      <c r="AD43" s="990"/>
      <c r="AE43" s="990"/>
      <c r="AF43" s="990"/>
      <c r="AG43" s="990"/>
      <c r="AH43" s="990"/>
    </row>
    <row r="45" spans="1:34">
      <c r="D45" s="989" t="s">
        <v>170</v>
      </c>
      <c r="F45" s="1081" t="s">
        <v>332</v>
      </c>
      <c r="G45" s="989" t="s">
        <v>609</v>
      </c>
    </row>
    <row r="46" spans="1:34">
      <c r="F46" s="1081" t="s">
        <v>337</v>
      </c>
      <c r="G46" s="993" t="s">
        <v>747</v>
      </c>
    </row>
    <row r="47" spans="1:34">
      <c r="F47" s="1081"/>
      <c r="G47" s="993" t="s">
        <v>610</v>
      </c>
    </row>
    <row r="48" spans="1:34">
      <c r="F48" s="1081" t="s">
        <v>343</v>
      </c>
      <c r="G48" s="993" t="s">
        <v>750</v>
      </c>
    </row>
    <row r="49" spans="7:7">
      <c r="G49" s="989" t="s">
        <v>611</v>
      </c>
    </row>
  </sheetData>
  <mergeCells count="13">
    <mergeCell ref="W3:AE3"/>
    <mergeCell ref="E6:O6"/>
    <mergeCell ref="C7:J7"/>
    <mergeCell ref="T10:AE10"/>
    <mergeCell ref="H19:M19"/>
    <mergeCell ref="A22:AE22"/>
    <mergeCell ref="K33:S33"/>
    <mergeCell ref="K34:S34"/>
    <mergeCell ref="A13:AE14"/>
    <mergeCell ref="D26:AE27"/>
    <mergeCell ref="D30:AE31"/>
    <mergeCell ref="D37:AE38"/>
    <mergeCell ref="D41:AE42"/>
  </mergeCells>
  <phoneticPr fontId="5"/>
  <conditionalFormatting sqref="W3:AE3">
    <cfRule type="expression" dxfId="6" priority="1">
      <formula>LEN(W3)&gt;0</formula>
    </cfRule>
  </conditionalFormatting>
  <pageMargins left="0.7" right="0.7" top="0.75" bottom="0.75" header="0.3" footer="0.3"/>
  <pageSetup paperSize="9" fitToWidth="1" fitToHeight="1" orientation="portrait" usePrinterDefaults="1" blackAndWhite="1"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sheetPr codeName="gumma_Y23">
    <tabColor theme="0" tint="-0.14000000000000001"/>
  </sheetPr>
  <dimension ref="A1:AJ50"/>
  <sheetViews>
    <sheetView showZeros="0" tabSelected="1" view="pageBreakPreview" zoomScaleSheetLayoutView="100" workbookViewId="0">
      <selection activeCell="D3" sqref="D3"/>
    </sheetView>
  </sheetViews>
  <sheetFormatPr defaultColWidth="2.59765625" defaultRowHeight="13.5"/>
  <cols>
    <col min="1" max="16384" width="2.59765625" style="866"/>
  </cols>
  <sheetData>
    <row r="1" spans="1:35" ht="14.25">
      <c r="A1" s="989" t="s">
        <v>427</v>
      </c>
      <c r="B1" s="989"/>
      <c r="C1" s="989"/>
      <c r="D1" s="989"/>
      <c r="E1" s="989"/>
      <c r="F1" s="989"/>
      <c r="G1" s="989"/>
      <c r="H1" s="989"/>
      <c r="I1" s="989"/>
      <c r="J1" s="989"/>
      <c r="K1" s="989"/>
      <c r="L1" s="989"/>
      <c r="M1" s="989"/>
      <c r="N1" s="989"/>
      <c r="O1" s="989"/>
      <c r="P1" s="989"/>
      <c r="Q1" s="989"/>
      <c r="R1" s="989"/>
      <c r="S1" s="989"/>
      <c r="T1" s="989"/>
      <c r="U1" s="989"/>
      <c r="V1" s="989"/>
      <c r="W1" s="989"/>
      <c r="X1" s="989"/>
      <c r="Y1" s="989"/>
      <c r="Z1" s="989"/>
      <c r="AA1" s="989"/>
      <c r="AB1" s="989"/>
      <c r="AC1" s="989"/>
      <c r="AD1" s="989"/>
      <c r="AE1" s="989"/>
      <c r="AF1" s="989"/>
      <c r="AG1" s="989"/>
      <c r="AH1" s="989"/>
      <c r="AI1" s="989"/>
    </row>
    <row r="2" spans="1:35" ht="14.25">
      <c r="A2" s="989"/>
      <c r="B2" s="989"/>
      <c r="C2" s="989"/>
      <c r="D2" s="989"/>
      <c r="E2" s="989"/>
      <c r="F2" s="989"/>
      <c r="G2" s="989"/>
      <c r="H2" s="989"/>
      <c r="I2" s="989"/>
      <c r="J2" s="989"/>
      <c r="K2" s="989"/>
      <c r="L2" s="989"/>
      <c r="M2" s="989"/>
      <c r="N2" s="989"/>
      <c r="O2" s="989"/>
      <c r="P2" s="989"/>
      <c r="Q2" s="989"/>
      <c r="R2" s="989"/>
      <c r="S2" s="989"/>
      <c r="T2" s="989"/>
      <c r="U2" s="989"/>
      <c r="V2" s="989"/>
      <c r="W2" s="989"/>
      <c r="X2" s="989"/>
      <c r="Y2" s="989"/>
      <c r="Z2" s="989"/>
      <c r="AA2" s="989"/>
      <c r="AB2" s="989"/>
      <c r="AC2" s="989"/>
      <c r="AD2" s="989"/>
      <c r="AE2" s="989"/>
      <c r="AF2" s="989"/>
      <c r="AG2" s="989"/>
      <c r="AH2" s="989"/>
      <c r="AI2" s="989"/>
    </row>
    <row r="3" spans="1:35" ht="14.25">
      <c r="A3" s="989"/>
      <c r="B3" s="989"/>
      <c r="C3" s="989"/>
      <c r="D3" s="989"/>
      <c r="E3" s="989"/>
      <c r="F3" s="989"/>
      <c r="G3" s="989"/>
      <c r="H3" s="989"/>
      <c r="I3" s="989"/>
      <c r="J3" s="989"/>
      <c r="K3" s="989"/>
      <c r="L3" s="989"/>
      <c r="M3" s="989"/>
      <c r="N3" s="989"/>
      <c r="O3" s="989"/>
      <c r="P3" s="989"/>
      <c r="Q3" s="989"/>
      <c r="R3" s="989"/>
      <c r="S3" s="989"/>
      <c r="T3" s="989"/>
      <c r="U3" s="989"/>
      <c r="V3" s="989"/>
      <c r="W3" s="96" t="s">
        <v>52</v>
      </c>
      <c r="X3" s="165"/>
      <c r="Y3" s="165"/>
      <c r="Z3" s="165"/>
      <c r="AA3" s="165"/>
      <c r="AB3" s="165"/>
      <c r="AC3" s="165"/>
      <c r="AD3" s="165"/>
      <c r="AE3" s="165"/>
      <c r="AF3" s="1116"/>
    </row>
    <row r="4" spans="1:35" ht="14.25">
      <c r="A4" s="989"/>
      <c r="B4" s="989"/>
      <c r="C4" s="989"/>
      <c r="D4" s="989"/>
      <c r="E4" s="989"/>
      <c r="F4" s="989"/>
      <c r="G4" s="989"/>
      <c r="H4" s="989"/>
      <c r="I4" s="989"/>
      <c r="J4" s="989"/>
      <c r="K4" s="989"/>
      <c r="L4" s="989"/>
      <c r="M4" s="989"/>
      <c r="N4" s="989"/>
      <c r="O4" s="989"/>
      <c r="P4" s="989"/>
      <c r="Q4" s="989"/>
      <c r="R4" s="989"/>
      <c r="S4" s="989"/>
      <c r="T4" s="989"/>
      <c r="U4" s="989"/>
      <c r="V4" s="989"/>
      <c r="W4" s="989"/>
      <c r="X4" s="989"/>
      <c r="Y4" s="989"/>
      <c r="Z4" s="96"/>
    </row>
    <row r="5" spans="1:35" ht="14.25">
      <c r="A5" s="119" t="str">
        <f>"渋川市長　"&amp;入力シート!C6&amp;"　様"</f>
        <v>渋川市長　星名　建市　様</v>
      </c>
      <c r="B5" s="119"/>
      <c r="C5" s="119"/>
      <c r="D5" s="119"/>
      <c r="E5" s="119"/>
      <c r="F5" s="119"/>
      <c r="G5" s="119"/>
      <c r="H5" s="119"/>
      <c r="I5" s="119"/>
      <c r="J5" s="119"/>
      <c r="K5" s="160" t="s">
        <v>39</v>
      </c>
      <c r="L5" s="160"/>
      <c r="M5" s="1085"/>
      <c r="N5" s="1085"/>
      <c r="O5" s="1085"/>
      <c r="P5" s="993"/>
      <c r="Q5" s="989"/>
      <c r="R5" s="989"/>
      <c r="S5" s="989"/>
      <c r="T5" s="989"/>
      <c r="U5" s="989"/>
      <c r="V5" s="989"/>
      <c r="W5" s="989"/>
      <c r="X5" s="989"/>
      <c r="Y5" s="989"/>
      <c r="Z5" s="989"/>
      <c r="AA5" s="989"/>
      <c r="AB5" s="989"/>
      <c r="AC5" s="989"/>
      <c r="AD5" s="989"/>
      <c r="AE5" s="989"/>
      <c r="AF5" s="989"/>
      <c r="AG5" s="989"/>
      <c r="AH5" s="989"/>
      <c r="AI5" s="989"/>
    </row>
    <row r="6" spans="1:35" ht="14.25">
      <c r="A6" s="989"/>
      <c r="B6" s="989"/>
      <c r="C6" s="989"/>
      <c r="D6" s="989"/>
      <c r="E6" s="989"/>
      <c r="F6" s="989"/>
      <c r="G6" s="369"/>
      <c r="H6" s="369"/>
      <c r="I6" s="369"/>
      <c r="J6" s="369"/>
      <c r="K6" s="369"/>
      <c r="L6" s="369"/>
      <c r="M6" s="369"/>
      <c r="N6" s="369"/>
      <c r="O6" s="369"/>
      <c r="P6" s="993"/>
      <c r="Q6" s="989"/>
      <c r="R6" s="989"/>
      <c r="S6" s="989"/>
      <c r="T6" s="989"/>
      <c r="U6" s="989"/>
      <c r="V6" s="989"/>
      <c r="W6" s="989"/>
      <c r="X6" s="989"/>
      <c r="Y6" s="989"/>
      <c r="Z6" s="989"/>
      <c r="AA6" s="989"/>
      <c r="AB6" s="989"/>
      <c r="AC6" s="989"/>
      <c r="AD6" s="989"/>
      <c r="AE6" s="989"/>
      <c r="AF6" s="989"/>
      <c r="AG6" s="989"/>
      <c r="AH6" s="989"/>
      <c r="AI6" s="989"/>
    </row>
    <row r="7" spans="1:35" ht="14.25">
      <c r="A7" s="989"/>
      <c r="B7" s="989"/>
      <c r="C7" s="989"/>
      <c r="D7" s="989"/>
      <c r="E7" s="989"/>
      <c r="F7" s="989"/>
      <c r="G7" s="989"/>
      <c r="H7" s="989"/>
      <c r="I7" s="989"/>
      <c r="J7" s="989"/>
      <c r="K7" s="989"/>
      <c r="L7" s="989"/>
      <c r="M7" s="989"/>
      <c r="N7" s="989"/>
      <c r="O7" s="989"/>
      <c r="P7" s="989"/>
      <c r="Q7" s="989" t="s">
        <v>541</v>
      </c>
      <c r="R7" s="989"/>
      <c r="S7" s="989"/>
      <c r="T7" s="989"/>
      <c r="U7" s="989"/>
      <c r="V7" s="131" t="str">
        <f>入力シート!C25</f>
        <v>渋川建設株式会社</v>
      </c>
      <c r="W7" s="131"/>
      <c r="X7" s="131"/>
      <c r="Y7" s="131"/>
      <c r="Z7" s="131"/>
      <c r="AA7" s="131"/>
      <c r="AB7" s="131"/>
      <c r="AC7" s="131"/>
      <c r="AD7" s="131"/>
      <c r="AE7" s="131"/>
      <c r="AF7" s="999"/>
      <c r="AG7" s="989"/>
      <c r="AH7" s="989"/>
      <c r="AI7" s="989"/>
    </row>
    <row r="8" spans="1:35" ht="13.5" customHeight="1">
      <c r="A8" s="989"/>
      <c r="B8" s="989"/>
      <c r="C8" s="989"/>
      <c r="D8" s="989"/>
      <c r="E8" s="989"/>
      <c r="F8" s="989"/>
      <c r="G8" s="989"/>
      <c r="H8" s="989"/>
      <c r="I8" s="989"/>
      <c r="J8" s="989"/>
      <c r="K8" s="989"/>
      <c r="L8" s="989"/>
      <c r="M8" s="989"/>
      <c r="N8" s="989"/>
      <c r="O8" s="989"/>
      <c r="P8" s="989"/>
      <c r="Q8" s="989"/>
      <c r="R8" s="989"/>
      <c r="S8" s="989"/>
      <c r="U8" s="989"/>
      <c r="V8" s="131" t="str">
        <f>入力シート!C26</f>
        <v>渋川　代表</v>
      </c>
      <c r="W8" s="131"/>
      <c r="X8" s="131"/>
      <c r="Y8" s="131"/>
      <c r="Z8" s="131"/>
      <c r="AA8" s="131"/>
      <c r="AB8" s="131"/>
      <c r="AC8" s="131"/>
      <c r="AD8" s="131"/>
      <c r="AE8" s="131"/>
      <c r="AF8" s="999"/>
    </row>
    <row r="9" spans="1:35" ht="13.5" customHeight="1">
      <c r="A9" s="989"/>
      <c r="B9" s="989"/>
      <c r="C9" s="989"/>
      <c r="D9" s="989"/>
      <c r="E9" s="989"/>
      <c r="F9" s="989"/>
      <c r="G9" s="989"/>
      <c r="H9" s="989"/>
      <c r="I9" s="989"/>
      <c r="J9" s="989"/>
      <c r="K9" s="989"/>
      <c r="L9" s="989"/>
      <c r="M9" s="989"/>
      <c r="N9" s="989"/>
      <c r="O9" s="989"/>
      <c r="P9" s="989"/>
      <c r="Q9" s="989"/>
      <c r="R9" s="989"/>
      <c r="S9" s="989"/>
      <c r="T9" s="989"/>
      <c r="U9" s="989"/>
      <c r="V9" s="989"/>
      <c r="W9" s="989"/>
      <c r="X9" s="989"/>
    </row>
    <row r="10" spans="1:35" ht="14.25">
      <c r="A10" s="989"/>
      <c r="B10" s="989"/>
      <c r="C10" s="989"/>
      <c r="D10" s="989"/>
      <c r="E10" s="989"/>
      <c r="F10" s="989"/>
      <c r="G10" s="989"/>
      <c r="H10" s="989"/>
      <c r="I10" s="989"/>
      <c r="J10" s="989"/>
      <c r="K10" s="989"/>
      <c r="L10" s="989"/>
      <c r="M10" s="989"/>
      <c r="N10" s="989"/>
      <c r="O10" s="989"/>
      <c r="P10" s="989"/>
      <c r="Q10" s="989"/>
      <c r="R10" s="989"/>
      <c r="S10" s="989"/>
      <c r="T10" s="989"/>
      <c r="U10" s="989"/>
      <c r="V10" s="989"/>
      <c r="W10" s="989"/>
      <c r="X10" s="989"/>
      <c r="Y10" s="989"/>
      <c r="Z10" s="989"/>
      <c r="AA10" s="989"/>
      <c r="AB10" s="989"/>
      <c r="AC10" s="989"/>
      <c r="AD10" s="989"/>
      <c r="AE10" s="989"/>
      <c r="AF10" s="989"/>
      <c r="AG10" s="989"/>
      <c r="AH10" s="989"/>
      <c r="AI10" s="989"/>
    </row>
    <row r="11" spans="1:35" ht="30" customHeight="1">
      <c r="A11" s="86" t="s">
        <v>604</v>
      </c>
      <c r="B11" s="86"/>
      <c r="C11" s="86"/>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6"/>
      <c r="AF11" s="98"/>
      <c r="AG11" s="98"/>
      <c r="AH11" s="98"/>
      <c r="AI11" s="98"/>
    </row>
    <row r="12" spans="1:35" ht="14.25">
      <c r="A12" s="989"/>
      <c r="B12" s="989"/>
      <c r="C12" s="989"/>
      <c r="D12" s="989"/>
      <c r="E12" s="989"/>
      <c r="F12" s="989"/>
      <c r="G12" s="989"/>
      <c r="H12" s="989"/>
      <c r="I12" s="989"/>
      <c r="J12" s="989"/>
      <c r="K12" s="989"/>
      <c r="L12" s="989"/>
      <c r="M12" s="989"/>
      <c r="N12" s="989"/>
      <c r="O12" s="989"/>
      <c r="P12" s="989"/>
      <c r="Q12" s="989"/>
      <c r="R12" s="989"/>
      <c r="S12" s="989"/>
      <c r="T12" s="989"/>
      <c r="U12" s="989"/>
      <c r="V12" s="989"/>
      <c r="W12" s="989"/>
      <c r="X12" s="989"/>
      <c r="Y12" s="989"/>
      <c r="Z12" s="989"/>
      <c r="AA12" s="989"/>
      <c r="AB12" s="989"/>
      <c r="AC12" s="989"/>
      <c r="AD12" s="989"/>
      <c r="AE12" s="989"/>
      <c r="AF12" s="989"/>
      <c r="AG12" s="989"/>
      <c r="AH12" s="989"/>
      <c r="AI12" s="989"/>
    </row>
    <row r="13" spans="1:35" ht="14.25">
      <c r="A13" s="989"/>
      <c r="B13" s="989"/>
      <c r="C13" s="989"/>
      <c r="D13" s="989"/>
      <c r="E13" s="989"/>
      <c r="F13" s="989"/>
      <c r="G13" s="989"/>
      <c r="H13" s="989"/>
      <c r="I13" s="989"/>
      <c r="J13" s="989"/>
      <c r="K13" s="989"/>
      <c r="L13" s="989"/>
      <c r="M13" s="989"/>
      <c r="N13" s="989"/>
      <c r="O13" s="989"/>
      <c r="P13" s="989"/>
      <c r="Q13" s="989"/>
      <c r="R13" s="989"/>
      <c r="S13" s="989"/>
      <c r="T13" s="989"/>
      <c r="U13" s="989"/>
      <c r="V13" s="989"/>
      <c r="W13" s="989"/>
      <c r="X13" s="989"/>
      <c r="Y13" s="989"/>
      <c r="Z13" s="989"/>
      <c r="AA13" s="989"/>
      <c r="AB13" s="989"/>
      <c r="AC13" s="989"/>
      <c r="AD13" s="989"/>
      <c r="AE13" s="989"/>
      <c r="AF13" s="989"/>
      <c r="AG13" s="989"/>
      <c r="AH13" s="989"/>
      <c r="AI13" s="989"/>
    </row>
    <row r="14" spans="1:35" ht="14.25">
      <c r="A14" s="849" t="s">
        <v>246</v>
      </c>
      <c r="B14" s="1063"/>
      <c r="C14" s="1063"/>
      <c r="D14" s="1063"/>
      <c r="E14" s="1063"/>
      <c r="F14" s="1063"/>
      <c r="G14" s="1063"/>
      <c r="H14" s="1063"/>
      <c r="I14" s="1063"/>
      <c r="J14" s="1063"/>
      <c r="K14" s="1063"/>
      <c r="L14" s="1063"/>
      <c r="M14" s="1063"/>
      <c r="N14" s="1063"/>
      <c r="O14" s="1063"/>
      <c r="P14" s="1063"/>
      <c r="Q14" s="1063"/>
      <c r="R14" s="1063"/>
      <c r="S14" s="1063"/>
      <c r="T14" s="1063"/>
      <c r="U14" s="1063"/>
      <c r="V14" s="1063"/>
      <c r="W14" s="1063"/>
      <c r="X14" s="1063"/>
      <c r="Y14" s="1063"/>
      <c r="Z14" s="1063"/>
      <c r="AA14" s="1063"/>
      <c r="AB14" s="1063"/>
      <c r="AC14" s="1063"/>
      <c r="AD14" s="1063"/>
      <c r="AE14" s="1063"/>
      <c r="AF14" s="1063"/>
      <c r="AG14" s="1063"/>
      <c r="AH14" s="1063"/>
      <c r="AI14" s="1063"/>
    </row>
    <row r="15" spans="1:35" ht="14.25">
      <c r="A15" s="989"/>
      <c r="B15" s="989"/>
      <c r="C15" s="989"/>
      <c r="D15" s="989"/>
      <c r="E15" s="989"/>
      <c r="F15" s="989"/>
      <c r="G15" s="989"/>
      <c r="H15" s="989"/>
      <c r="I15" s="989"/>
      <c r="J15" s="989"/>
      <c r="K15" s="989"/>
      <c r="L15" s="989"/>
      <c r="M15" s="989"/>
      <c r="N15" s="989"/>
      <c r="O15" s="989"/>
      <c r="P15" s="989"/>
      <c r="Q15" s="989"/>
      <c r="R15" s="989"/>
      <c r="S15" s="989"/>
      <c r="T15" s="989"/>
      <c r="U15" s="989"/>
      <c r="V15" s="989"/>
      <c r="W15" s="989"/>
      <c r="X15" s="989"/>
      <c r="Y15" s="989"/>
      <c r="Z15" s="989"/>
      <c r="AA15" s="989"/>
      <c r="AB15" s="989"/>
      <c r="AC15" s="989"/>
      <c r="AD15" s="989"/>
      <c r="AE15" s="989"/>
      <c r="AF15" s="989"/>
      <c r="AG15" s="989"/>
      <c r="AH15" s="989"/>
      <c r="AI15" s="989"/>
    </row>
    <row r="16" spans="1:35" ht="14.25">
      <c r="A16" s="989"/>
      <c r="B16" s="989"/>
      <c r="C16" s="989"/>
      <c r="D16" s="989"/>
      <c r="E16" s="989"/>
      <c r="F16" s="989"/>
      <c r="G16" s="989"/>
      <c r="H16" s="989"/>
      <c r="I16" s="989"/>
      <c r="J16" s="989"/>
      <c r="K16" s="989"/>
      <c r="L16" s="989"/>
      <c r="M16" s="989"/>
      <c r="N16" s="989"/>
      <c r="O16" s="989"/>
      <c r="P16" s="989"/>
      <c r="Q16" s="989"/>
      <c r="R16" s="989"/>
      <c r="S16" s="989"/>
      <c r="T16" s="989"/>
      <c r="U16" s="989"/>
      <c r="V16" s="989"/>
      <c r="W16" s="989"/>
      <c r="X16" s="989"/>
      <c r="Y16" s="989"/>
      <c r="Z16" s="989"/>
      <c r="AA16" s="989"/>
      <c r="AB16" s="989"/>
      <c r="AC16" s="989"/>
      <c r="AD16" s="989"/>
      <c r="AE16" s="989"/>
      <c r="AF16" s="989"/>
      <c r="AG16" s="989"/>
      <c r="AH16" s="989"/>
      <c r="AI16" s="989"/>
    </row>
    <row r="17" spans="1:35" ht="14.25">
      <c r="A17" s="147" t="s">
        <v>299</v>
      </c>
      <c r="B17" s="147"/>
      <c r="C17" s="147"/>
      <c r="D17" s="147"/>
      <c r="E17" s="147"/>
      <c r="F17" s="147"/>
      <c r="G17" s="147"/>
      <c r="H17" s="147"/>
      <c r="I17" s="147"/>
      <c r="J17" s="147"/>
      <c r="K17" s="147"/>
      <c r="L17" s="147"/>
      <c r="M17" s="147"/>
      <c r="N17" s="147"/>
      <c r="O17" s="147"/>
      <c r="P17" s="147"/>
      <c r="Q17" s="147"/>
      <c r="R17" s="147"/>
      <c r="S17" s="147"/>
      <c r="T17" s="147"/>
      <c r="U17" s="147"/>
      <c r="V17" s="147"/>
      <c r="W17" s="147"/>
      <c r="X17" s="147"/>
      <c r="Y17" s="147"/>
      <c r="Z17" s="147"/>
      <c r="AA17" s="147"/>
      <c r="AB17" s="147"/>
      <c r="AC17" s="147"/>
      <c r="AD17" s="147"/>
      <c r="AE17" s="147"/>
      <c r="AF17" s="989"/>
      <c r="AG17" s="989"/>
      <c r="AH17" s="989"/>
      <c r="AI17" s="989"/>
    </row>
    <row r="18" spans="1:35" ht="14.25">
      <c r="A18" s="989"/>
      <c r="B18" s="989"/>
      <c r="C18" s="989"/>
      <c r="D18" s="989"/>
      <c r="E18" s="989"/>
      <c r="F18" s="989"/>
      <c r="G18" s="989"/>
      <c r="H18" s="989"/>
      <c r="I18" s="989"/>
      <c r="J18" s="989"/>
      <c r="K18" s="989"/>
      <c r="L18" s="989"/>
      <c r="M18" s="989"/>
      <c r="N18" s="989"/>
      <c r="O18" s="989"/>
      <c r="P18" s="989"/>
      <c r="Q18" s="989"/>
      <c r="R18" s="989"/>
      <c r="S18" s="989"/>
      <c r="T18" s="989"/>
      <c r="U18" s="989"/>
      <c r="V18" s="989"/>
      <c r="W18" s="989"/>
      <c r="X18" s="989"/>
      <c r="Y18" s="989"/>
      <c r="Z18" s="989"/>
      <c r="AA18" s="989"/>
      <c r="AB18" s="989"/>
      <c r="AC18" s="989"/>
      <c r="AD18" s="989"/>
      <c r="AE18" s="989"/>
      <c r="AF18" s="989"/>
      <c r="AG18" s="989"/>
      <c r="AH18" s="989"/>
      <c r="AI18" s="989"/>
    </row>
    <row r="19" spans="1:35" ht="13.2" customHeight="1">
      <c r="A19" s="419" t="s">
        <v>16</v>
      </c>
      <c r="B19" s="425"/>
      <c r="C19" s="425"/>
      <c r="D19" s="425"/>
      <c r="E19" s="425"/>
      <c r="F19" s="425"/>
      <c r="G19" s="425"/>
      <c r="H19" s="433"/>
      <c r="I19" s="1087" t="str">
        <f>入力シート!C8</f>
        <v>市道○△□線道路改良工事</v>
      </c>
      <c r="J19" s="1094"/>
      <c r="K19" s="1094"/>
      <c r="L19" s="1094"/>
      <c r="M19" s="1094"/>
      <c r="N19" s="1094"/>
      <c r="O19" s="1094"/>
      <c r="P19" s="1094"/>
      <c r="Q19" s="1094"/>
      <c r="R19" s="1094"/>
      <c r="S19" s="1094"/>
      <c r="T19" s="1094"/>
      <c r="U19" s="1094"/>
      <c r="V19" s="1094"/>
      <c r="W19" s="1094"/>
      <c r="X19" s="1094"/>
      <c r="Y19" s="1094"/>
      <c r="Z19" s="1094"/>
      <c r="AA19" s="1094"/>
      <c r="AB19" s="1094"/>
      <c r="AC19" s="1094"/>
      <c r="AD19" s="1094"/>
      <c r="AE19" s="1105"/>
      <c r="AF19" s="368"/>
      <c r="AG19" s="368"/>
      <c r="AH19" s="368"/>
      <c r="AI19" s="368"/>
    </row>
    <row r="20" spans="1:35" ht="14.25">
      <c r="A20" s="419"/>
      <c r="B20" s="425"/>
      <c r="C20" s="425"/>
      <c r="D20" s="425"/>
      <c r="E20" s="425"/>
      <c r="F20" s="425"/>
      <c r="G20" s="425"/>
      <c r="H20" s="433"/>
      <c r="I20" s="1088"/>
      <c r="J20" s="1095"/>
      <c r="K20" s="1095"/>
      <c r="L20" s="1095"/>
      <c r="M20" s="1095"/>
      <c r="N20" s="1095"/>
      <c r="O20" s="1095"/>
      <c r="P20" s="1095"/>
      <c r="Q20" s="1095"/>
      <c r="R20" s="1095"/>
      <c r="S20" s="1095"/>
      <c r="T20" s="1095"/>
      <c r="U20" s="1095"/>
      <c r="V20" s="1095"/>
      <c r="W20" s="1095"/>
      <c r="X20" s="1095"/>
      <c r="Y20" s="1095"/>
      <c r="Z20" s="1095"/>
      <c r="AA20" s="1095"/>
      <c r="AB20" s="1095"/>
      <c r="AC20" s="1095"/>
      <c r="AD20" s="1095"/>
      <c r="AE20" s="1106"/>
      <c r="AF20" s="368"/>
      <c r="AG20" s="368"/>
      <c r="AH20" s="368"/>
      <c r="AI20" s="368"/>
    </row>
    <row r="21" spans="1:35" ht="14.25">
      <c r="A21" s="419" t="s">
        <v>479</v>
      </c>
      <c r="B21" s="425"/>
      <c r="C21" s="425"/>
      <c r="D21" s="425"/>
      <c r="E21" s="425"/>
      <c r="F21" s="425"/>
      <c r="G21" s="425"/>
      <c r="H21" s="433"/>
      <c r="I21" s="1089">
        <f>入力シート!C11</f>
        <v>46113</v>
      </c>
      <c r="J21" s="1096"/>
      <c r="K21" s="1096"/>
      <c r="L21" s="1096"/>
      <c r="M21" s="1096"/>
      <c r="N21" s="1096"/>
      <c r="O21" s="1096"/>
      <c r="P21" s="1096"/>
      <c r="Q21" s="1096"/>
      <c r="R21" s="1096"/>
      <c r="S21" s="1096"/>
      <c r="T21" s="1096"/>
      <c r="U21" s="1096"/>
      <c r="V21" s="1096"/>
      <c r="W21" s="1096"/>
      <c r="X21" s="1096"/>
      <c r="Y21" s="1096"/>
      <c r="Z21" s="1096"/>
      <c r="AA21" s="1096"/>
      <c r="AB21" s="1096"/>
      <c r="AC21" s="1096"/>
      <c r="AD21" s="1096"/>
      <c r="AE21" s="1107"/>
      <c r="AF21" s="1065"/>
      <c r="AG21" s="1065"/>
      <c r="AH21" s="1065"/>
      <c r="AI21" s="1065"/>
    </row>
    <row r="22" spans="1:35" ht="14.25">
      <c r="A22" s="419"/>
      <c r="B22" s="425"/>
      <c r="C22" s="425"/>
      <c r="D22" s="425"/>
      <c r="E22" s="425"/>
      <c r="F22" s="425"/>
      <c r="G22" s="425"/>
      <c r="H22" s="433"/>
      <c r="I22" s="1090"/>
      <c r="J22" s="1097"/>
      <c r="K22" s="1097"/>
      <c r="L22" s="1097"/>
      <c r="M22" s="1097"/>
      <c r="N22" s="1097"/>
      <c r="O22" s="1097"/>
      <c r="P22" s="1097"/>
      <c r="Q22" s="1097"/>
      <c r="R22" s="1097"/>
      <c r="S22" s="1097"/>
      <c r="T22" s="1097"/>
      <c r="U22" s="1097"/>
      <c r="V22" s="1097"/>
      <c r="W22" s="1097"/>
      <c r="X22" s="1097"/>
      <c r="Y22" s="1097"/>
      <c r="Z22" s="1097"/>
      <c r="AA22" s="1097"/>
      <c r="AB22" s="1097"/>
      <c r="AC22" s="1097"/>
      <c r="AD22" s="1097"/>
      <c r="AE22" s="1108"/>
      <c r="AF22" s="1065"/>
      <c r="AG22" s="1065"/>
      <c r="AH22" s="1065"/>
      <c r="AI22" s="1065"/>
    </row>
    <row r="23" spans="1:35" ht="14.25">
      <c r="A23" s="419" t="s">
        <v>355</v>
      </c>
      <c r="B23" s="425"/>
      <c r="C23" s="425"/>
      <c r="D23" s="425"/>
      <c r="E23" s="425"/>
      <c r="F23" s="425"/>
      <c r="G23" s="425"/>
      <c r="H23" s="433"/>
      <c r="I23" s="438" t="s">
        <v>142</v>
      </c>
      <c r="J23" s="432"/>
      <c r="K23" s="432"/>
      <c r="L23" s="432"/>
      <c r="M23" s="432"/>
      <c r="N23" s="432"/>
      <c r="O23" s="1101">
        <f>入力シート!C12</f>
        <v>46113</v>
      </c>
      <c r="P23" s="1101"/>
      <c r="Q23" s="1101"/>
      <c r="R23" s="1101"/>
      <c r="S23" s="1101"/>
      <c r="T23" s="1101"/>
      <c r="U23" s="1101"/>
      <c r="V23" s="1101"/>
      <c r="W23" s="1101"/>
      <c r="X23" s="1101"/>
      <c r="Y23" s="1101"/>
      <c r="Z23" s="1101"/>
      <c r="AA23" s="1101"/>
      <c r="AB23" s="1101"/>
      <c r="AC23" s="1101"/>
      <c r="AD23" s="1101"/>
      <c r="AE23" s="1109"/>
      <c r="AF23" s="1065"/>
      <c r="AG23" s="1065"/>
      <c r="AH23" s="1065"/>
      <c r="AI23" s="1065"/>
    </row>
    <row r="24" spans="1:35" ht="14.25">
      <c r="A24" s="419"/>
      <c r="B24" s="425"/>
      <c r="C24" s="425"/>
      <c r="D24" s="425"/>
      <c r="E24" s="425"/>
      <c r="F24" s="425"/>
      <c r="G24" s="425"/>
      <c r="H24" s="433"/>
      <c r="I24" s="440" t="s">
        <v>92</v>
      </c>
      <c r="J24" s="215"/>
      <c r="K24" s="215"/>
      <c r="L24" s="215"/>
      <c r="M24" s="215"/>
      <c r="N24" s="215"/>
      <c r="O24" s="1102">
        <f>入力シート!C13</f>
        <v>46381</v>
      </c>
      <c r="P24" s="1102"/>
      <c r="Q24" s="1102"/>
      <c r="R24" s="1102"/>
      <c r="S24" s="1102"/>
      <c r="T24" s="1102"/>
      <c r="U24" s="1102"/>
      <c r="V24" s="1102"/>
      <c r="W24" s="1102"/>
      <c r="X24" s="1102"/>
      <c r="Y24" s="1102"/>
      <c r="Z24" s="1102"/>
      <c r="AA24" s="1102"/>
      <c r="AB24" s="1102"/>
      <c r="AC24" s="1102"/>
      <c r="AD24" s="1102"/>
      <c r="AE24" s="1110"/>
      <c r="AF24" s="1065"/>
      <c r="AG24" s="1065"/>
      <c r="AH24" s="1065"/>
      <c r="AI24" s="1065"/>
    </row>
    <row r="25" spans="1:35" ht="14.25">
      <c r="A25" s="419" t="s">
        <v>612</v>
      </c>
      <c r="B25" s="425"/>
      <c r="C25" s="425"/>
      <c r="D25" s="425"/>
      <c r="E25" s="425"/>
      <c r="F25" s="425"/>
      <c r="G25" s="425"/>
      <c r="H25" s="433"/>
      <c r="I25" s="438" t="s">
        <v>142</v>
      </c>
      <c r="J25" s="432"/>
      <c r="K25" s="432"/>
      <c r="L25" s="432"/>
      <c r="M25" s="432"/>
      <c r="N25" s="432"/>
      <c r="O25" s="1103" t="s">
        <v>857</v>
      </c>
      <c r="P25" s="1103"/>
      <c r="Q25" s="1103"/>
      <c r="R25" s="1103"/>
      <c r="S25" s="1103"/>
      <c r="T25" s="1103"/>
      <c r="U25" s="1103"/>
      <c r="V25" s="1103"/>
      <c r="W25" s="1103"/>
      <c r="X25" s="1103"/>
      <c r="Y25" s="1103"/>
      <c r="Z25" s="1103"/>
      <c r="AA25" s="1103"/>
      <c r="AB25" s="1103"/>
      <c r="AC25" s="1103"/>
      <c r="AD25" s="1103"/>
      <c r="AE25" s="1111"/>
      <c r="AF25" s="1065"/>
      <c r="AG25" s="1065"/>
      <c r="AH25" s="1065"/>
      <c r="AI25" s="1065"/>
    </row>
    <row r="26" spans="1:35" ht="14.25">
      <c r="A26" s="419"/>
      <c r="B26" s="425"/>
      <c r="C26" s="425"/>
      <c r="D26" s="425"/>
      <c r="E26" s="425"/>
      <c r="F26" s="425"/>
      <c r="G26" s="425"/>
      <c r="H26" s="433"/>
      <c r="I26" s="440" t="s">
        <v>92</v>
      </c>
      <c r="J26" s="215"/>
      <c r="K26" s="215"/>
      <c r="L26" s="215"/>
      <c r="M26" s="215"/>
      <c r="N26" s="215"/>
      <c r="O26" s="1104" t="s">
        <v>857</v>
      </c>
      <c r="P26" s="1104"/>
      <c r="Q26" s="1104"/>
      <c r="R26" s="1104"/>
      <c r="S26" s="1104"/>
      <c r="T26" s="1104"/>
      <c r="U26" s="1104"/>
      <c r="V26" s="1104"/>
      <c r="W26" s="1104"/>
      <c r="X26" s="1104"/>
      <c r="Y26" s="1104"/>
      <c r="Z26" s="1104"/>
      <c r="AA26" s="1104"/>
      <c r="AB26" s="1104"/>
      <c r="AC26" s="1104"/>
      <c r="AD26" s="1104"/>
      <c r="AE26" s="1112"/>
      <c r="AF26" s="1065"/>
      <c r="AG26" s="1065"/>
      <c r="AH26" s="1065"/>
      <c r="AI26" s="1065"/>
    </row>
    <row r="27" spans="1:35" ht="14.25">
      <c r="A27" s="419" t="s">
        <v>33</v>
      </c>
      <c r="B27" s="425"/>
      <c r="C27" s="425"/>
      <c r="D27" s="425"/>
      <c r="E27" s="425"/>
      <c r="F27" s="425"/>
      <c r="G27" s="425"/>
      <c r="H27" s="433"/>
      <c r="I27" s="1091" t="s">
        <v>859</v>
      </c>
      <c r="J27" s="1098"/>
      <c r="K27" s="1098"/>
      <c r="L27" s="1098"/>
      <c r="M27" s="1098"/>
      <c r="N27" s="1098"/>
      <c r="O27" s="1098"/>
      <c r="P27" s="1098"/>
      <c r="Q27" s="1098"/>
      <c r="R27" s="1098"/>
      <c r="S27" s="1098"/>
      <c r="T27" s="1098"/>
      <c r="U27" s="1098"/>
      <c r="V27" s="1098"/>
      <c r="W27" s="1098"/>
      <c r="X27" s="1098"/>
      <c r="Y27" s="1098"/>
      <c r="Z27" s="1098"/>
      <c r="AA27" s="1098"/>
      <c r="AB27" s="1098"/>
      <c r="AC27" s="1098"/>
      <c r="AD27" s="1098"/>
      <c r="AE27" s="1113"/>
      <c r="AF27" s="740"/>
      <c r="AG27" s="740"/>
      <c r="AH27" s="740"/>
      <c r="AI27" s="740"/>
    </row>
    <row r="28" spans="1:35" ht="14.25">
      <c r="A28" s="419"/>
      <c r="B28" s="425"/>
      <c r="C28" s="425"/>
      <c r="D28" s="425"/>
      <c r="E28" s="425"/>
      <c r="F28" s="425"/>
      <c r="G28" s="425"/>
      <c r="H28" s="433"/>
      <c r="I28" s="1092"/>
      <c r="J28" s="1099"/>
      <c r="K28" s="1099"/>
      <c r="L28" s="1099"/>
      <c r="M28" s="1099"/>
      <c r="N28" s="1099"/>
      <c r="O28" s="1099"/>
      <c r="P28" s="1099"/>
      <c r="Q28" s="1099"/>
      <c r="R28" s="1099"/>
      <c r="S28" s="1099"/>
      <c r="T28" s="1099"/>
      <c r="U28" s="1099"/>
      <c r="V28" s="1099"/>
      <c r="W28" s="1099"/>
      <c r="X28" s="1099"/>
      <c r="Y28" s="1099"/>
      <c r="Z28" s="1099"/>
      <c r="AA28" s="1099"/>
      <c r="AB28" s="1099"/>
      <c r="AC28" s="1099"/>
      <c r="AD28" s="1099"/>
      <c r="AE28" s="1114"/>
      <c r="AF28" s="99"/>
      <c r="AG28" s="740"/>
      <c r="AH28" s="740"/>
      <c r="AI28" s="740"/>
    </row>
    <row r="29" spans="1:35" ht="14.25">
      <c r="A29" s="419"/>
      <c r="B29" s="425"/>
      <c r="C29" s="425"/>
      <c r="D29" s="425"/>
      <c r="E29" s="425"/>
      <c r="F29" s="425"/>
      <c r="G29" s="425"/>
      <c r="H29" s="433"/>
      <c r="I29" s="1092"/>
      <c r="J29" s="1099"/>
      <c r="K29" s="1099"/>
      <c r="L29" s="1099"/>
      <c r="M29" s="1099"/>
      <c r="N29" s="1099"/>
      <c r="O29" s="1099"/>
      <c r="P29" s="1099"/>
      <c r="Q29" s="1099"/>
      <c r="R29" s="1099"/>
      <c r="S29" s="1099"/>
      <c r="T29" s="1099"/>
      <c r="U29" s="1099"/>
      <c r="V29" s="1099"/>
      <c r="W29" s="1099"/>
      <c r="X29" s="1099"/>
      <c r="Y29" s="1099"/>
      <c r="Z29" s="1099"/>
      <c r="AA29" s="1099"/>
      <c r="AB29" s="1099"/>
      <c r="AC29" s="1099"/>
      <c r="AD29" s="1099"/>
      <c r="AE29" s="1114"/>
      <c r="AF29" s="99"/>
      <c r="AG29" s="740"/>
      <c r="AH29" s="740"/>
      <c r="AI29" s="740"/>
    </row>
    <row r="30" spans="1:35" ht="14.25">
      <c r="A30" s="419"/>
      <c r="B30" s="425"/>
      <c r="C30" s="425"/>
      <c r="D30" s="425"/>
      <c r="E30" s="425"/>
      <c r="F30" s="425"/>
      <c r="G30" s="425"/>
      <c r="H30" s="433"/>
      <c r="I30" s="1092"/>
      <c r="J30" s="1099"/>
      <c r="K30" s="1099"/>
      <c r="L30" s="1099"/>
      <c r="M30" s="1099"/>
      <c r="N30" s="1099"/>
      <c r="O30" s="1099"/>
      <c r="P30" s="1099"/>
      <c r="Q30" s="1099"/>
      <c r="R30" s="1099"/>
      <c r="S30" s="1099"/>
      <c r="T30" s="1099"/>
      <c r="U30" s="1099"/>
      <c r="V30" s="1099"/>
      <c r="W30" s="1099"/>
      <c r="X30" s="1099"/>
      <c r="Y30" s="1099"/>
      <c r="Z30" s="1099"/>
      <c r="AA30" s="1099"/>
      <c r="AB30" s="1099"/>
      <c r="AC30" s="1099"/>
      <c r="AD30" s="1099"/>
      <c r="AE30" s="1114"/>
      <c r="AF30" s="99"/>
      <c r="AG30" s="740"/>
      <c r="AH30" s="740"/>
      <c r="AI30" s="740"/>
    </row>
    <row r="31" spans="1:35" ht="14.25">
      <c r="A31" s="419"/>
      <c r="B31" s="425"/>
      <c r="C31" s="425"/>
      <c r="D31" s="425"/>
      <c r="E31" s="425"/>
      <c r="F31" s="425"/>
      <c r="G31" s="425"/>
      <c r="H31" s="433"/>
      <c r="I31" s="1092"/>
      <c r="J31" s="1099"/>
      <c r="K31" s="1099"/>
      <c r="L31" s="1099"/>
      <c r="M31" s="1099"/>
      <c r="N31" s="1099"/>
      <c r="O31" s="1099"/>
      <c r="P31" s="1099"/>
      <c r="Q31" s="1099"/>
      <c r="R31" s="1099"/>
      <c r="S31" s="1099"/>
      <c r="T31" s="1099"/>
      <c r="U31" s="1099"/>
      <c r="V31" s="1099"/>
      <c r="W31" s="1099"/>
      <c r="X31" s="1099"/>
      <c r="Y31" s="1099"/>
      <c r="Z31" s="1099"/>
      <c r="AA31" s="1099"/>
      <c r="AB31" s="1099"/>
      <c r="AC31" s="1099"/>
      <c r="AD31" s="1099"/>
      <c r="AE31" s="1114"/>
      <c r="AF31" s="99"/>
      <c r="AG31" s="740"/>
      <c r="AH31" s="740"/>
      <c r="AI31" s="740"/>
    </row>
    <row r="32" spans="1:35" ht="14.25">
      <c r="A32" s="419"/>
      <c r="B32" s="425"/>
      <c r="C32" s="425"/>
      <c r="D32" s="425"/>
      <c r="E32" s="425"/>
      <c r="F32" s="425"/>
      <c r="G32" s="425"/>
      <c r="H32" s="433"/>
      <c r="I32" s="1093"/>
      <c r="J32" s="1100"/>
      <c r="K32" s="1100"/>
      <c r="L32" s="1100"/>
      <c r="M32" s="1100"/>
      <c r="N32" s="1100"/>
      <c r="O32" s="1100"/>
      <c r="P32" s="1100"/>
      <c r="Q32" s="1100"/>
      <c r="R32" s="1100"/>
      <c r="S32" s="1100"/>
      <c r="T32" s="1100"/>
      <c r="U32" s="1100"/>
      <c r="V32" s="1100"/>
      <c r="W32" s="1100"/>
      <c r="X32" s="1100"/>
      <c r="Y32" s="1100"/>
      <c r="Z32" s="1100"/>
      <c r="AA32" s="1100"/>
      <c r="AB32" s="1100"/>
      <c r="AC32" s="1100"/>
      <c r="AD32" s="1100"/>
      <c r="AE32" s="1115"/>
      <c r="AF32" s="740"/>
      <c r="AG32" s="740"/>
      <c r="AH32" s="740"/>
      <c r="AI32" s="740"/>
    </row>
    <row r="33" spans="1:36" ht="14.25">
      <c r="A33" s="990"/>
      <c r="B33" s="990"/>
      <c r="C33" s="990"/>
      <c r="D33" s="990"/>
      <c r="E33" s="990"/>
      <c r="F33" s="990"/>
      <c r="G33" s="990"/>
      <c r="H33" s="990"/>
      <c r="I33" s="990"/>
      <c r="J33" s="990"/>
      <c r="K33" s="990"/>
      <c r="L33" s="990"/>
      <c r="M33" s="990"/>
      <c r="N33" s="990"/>
      <c r="O33" s="990"/>
      <c r="P33" s="990"/>
      <c r="Q33" s="990"/>
      <c r="R33" s="990"/>
      <c r="S33" s="990"/>
      <c r="T33" s="990"/>
      <c r="U33" s="990"/>
      <c r="V33" s="990"/>
      <c r="W33" s="990"/>
      <c r="X33" s="990"/>
      <c r="Y33" s="990"/>
      <c r="Z33" s="990"/>
      <c r="AA33" s="990"/>
      <c r="AB33" s="990"/>
      <c r="AC33" s="990"/>
      <c r="AD33" s="990"/>
      <c r="AE33" s="990"/>
      <c r="AF33" s="142"/>
      <c r="AG33" s="142"/>
      <c r="AH33" s="142"/>
      <c r="AI33" s="142"/>
      <c r="AJ33" s="1117"/>
    </row>
    <row r="34" spans="1:36" ht="14.25">
      <c r="A34" s="989"/>
      <c r="B34" s="989"/>
      <c r="C34" s="989"/>
      <c r="D34" s="989"/>
      <c r="E34" s="989"/>
      <c r="F34" s="989"/>
      <c r="G34" s="989"/>
      <c r="H34" s="989"/>
      <c r="I34" s="989"/>
      <c r="J34" s="989"/>
      <c r="K34" s="989"/>
      <c r="L34" s="989"/>
      <c r="M34" s="989"/>
      <c r="N34" s="989"/>
      <c r="O34" s="989"/>
      <c r="P34" s="989"/>
      <c r="Q34" s="989"/>
      <c r="R34" s="989"/>
      <c r="S34" s="989"/>
      <c r="T34" s="989"/>
      <c r="U34" s="989"/>
      <c r="V34" s="989"/>
      <c r="W34" s="989"/>
      <c r="X34" s="989"/>
      <c r="Y34" s="989"/>
      <c r="Z34" s="989"/>
      <c r="AA34" s="989"/>
      <c r="AB34" s="989"/>
      <c r="AC34" s="989"/>
      <c r="AD34" s="989"/>
      <c r="AE34" s="989"/>
      <c r="AF34" s="989"/>
      <c r="AG34" s="989"/>
      <c r="AH34" s="989"/>
      <c r="AI34" s="989"/>
    </row>
    <row r="35" spans="1:36" ht="14.25">
      <c r="A35" s="989"/>
      <c r="B35" s="43" t="s">
        <v>170</v>
      </c>
      <c r="C35" s="989"/>
      <c r="D35" s="989"/>
      <c r="E35" s="989"/>
      <c r="F35" s="989"/>
      <c r="G35" s="989"/>
      <c r="H35" s="989"/>
      <c r="I35" s="989"/>
      <c r="J35" s="989"/>
      <c r="K35" s="989"/>
      <c r="L35" s="989"/>
      <c r="M35" s="989"/>
      <c r="N35" s="989"/>
      <c r="O35" s="989"/>
      <c r="P35" s="989"/>
      <c r="Q35" s="989"/>
      <c r="R35" s="989"/>
      <c r="S35" s="989"/>
      <c r="T35" s="989"/>
      <c r="U35" s="989"/>
      <c r="V35" s="989"/>
      <c r="W35" s="989"/>
      <c r="X35" s="989"/>
      <c r="Y35" s="989"/>
      <c r="Z35" s="989"/>
      <c r="AA35" s="989"/>
      <c r="AB35" s="989"/>
      <c r="AC35" s="989"/>
      <c r="AD35" s="989"/>
      <c r="AE35" s="989"/>
      <c r="AF35" s="989"/>
      <c r="AG35" s="989"/>
      <c r="AH35" s="989"/>
      <c r="AI35" s="989"/>
    </row>
    <row r="36" spans="1:36" ht="14.25">
      <c r="A36" s="989"/>
      <c r="B36" s="43"/>
      <c r="C36" s="1086"/>
      <c r="D36" s="989">
        <v>1</v>
      </c>
      <c r="E36" s="989" t="s">
        <v>329</v>
      </c>
      <c r="F36" s="989"/>
      <c r="G36" s="989"/>
      <c r="H36" s="989"/>
      <c r="I36" s="989"/>
      <c r="J36" s="989"/>
      <c r="K36" s="989"/>
      <c r="L36" s="989"/>
      <c r="M36" s="989"/>
      <c r="N36" s="989"/>
      <c r="O36" s="989"/>
      <c r="P36" s="989"/>
      <c r="Q36" s="989"/>
      <c r="R36" s="989"/>
      <c r="S36" s="989"/>
      <c r="T36" s="989"/>
      <c r="U36" s="989"/>
      <c r="V36" s="989"/>
      <c r="W36" s="989"/>
      <c r="X36" s="989"/>
      <c r="Y36" s="989"/>
      <c r="Z36" s="989"/>
      <c r="AA36" s="989"/>
      <c r="AB36" s="989"/>
      <c r="AC36" s="989"/>
      <c r="AD36" s="989"/>
      <c r="AE36" s="989"/>
      <c r="AF36" s="989"/>
      <c r="AG36" s="989"/>
      <c r="AH36" s="989"/>
      <c r="AI36" s="989"/>
    </row>
    <row r="37" spans="1:36" ht="14.25">
      <c r="A37" s="989"/>
      <c r="B37" s="43"/>
      <c r="C37" s="989"/>
      <c r="D37" s="989"/>
      <c r="E37" s="989" t="s">
        <v>589</v>
      </c>
      <c r="F37" s="44" t="s">
        <v>739</v>
      </c>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372"/>
      <c r="AG37" s="372"/>
      <c r="AH37" s="989"/>
      <c r="AI37" s="989"/>
    </row>
    <row r="38" spans="1:36" ht="14.25">
      <c r="A38" s="989"/>
      <c r="B38" s="43"/>
      <c r="C38" s="989"/>
      <c r="D38" s="989"/>
      <c r="E38" s="989"/>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c r="AE38" s="44"/>
      <c r="AF38" s="372"/>
      <c r="AG38" s="372"/>
      <c r="AH38" s="989"/>
      <c r="AI38" s="989"/>
    </row>
    <row r="39" spans="1:36" ht="14.25">
      <c r="A39" s="989"/>
      <c r="B39" s="43"/>
      <c r="C39" s="989"/>
      <c r="D39" s="989"/>
      <c r="E39" s="989" t="s">
        <v>597</v>
      </c>
      <c r="F39" s="44" t="s">
        <v>530</v>
      </c>
      <c r="G39" s="44"/>
      <c r="H39" s="44"/>
      <c r="I39" s="44"/>
      <c r="J39" s="44"/>
      <c r="K39" s="44"/>
      <c r="L39" s="44"/>
      <c r="M39" s="44"/>
      <c r="N39" s="44"/>
      <c r="O39" s="44"/>
      <c r="P39" s="44"/>
      <c r="Q39" s="44"/>
      <c r="R39" s="44"/>
      <c r="S39" s="44"/>
      <c r="T39" s="44"/>
      <c r="U39" s="44"/>
      <c r="V39" s="44"/>
      <c r="W39" s="44"/>
      <c r="X39" s="44"/>
      <c r="Y39" s="44"/>
      <c r="Z39" s="44"/>
      <c r="AA39" s="44"/>
      <c r="AB39" s="44"/>
      <c r="AC39" s="44"/>
      <c r="AD39" s="44"/>
      <c r="AE39" s="44"/>
      <c r="AF39" s="372"/>
      <c r="AG39" s="372"/>
      <c r="AH39" s="989"/>
      <c r="AI39" s="989"/>
    </row>
    <row r="40" spans="1:36" ht="14.25">
      <c r="A40" s="989"/>
      <c r="B40" s="43"/>
      <c r="C40" s="989"/>
      <c r="D40" s="989"/>
      <c r="E40" s="989"/>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372"/>
      <c r="AG40" s="372"/>
      <c r="AH40" s="989"/>
      <c r="AI40" s="989"/>
    </row>
    <row r="41" spans="1:36" ht="14.25">
      <c r="A41" s="989"/>
      <c r="B41" s="43"/>
      <c r="C41" s="989"/>
      <c r="D41" s="989"/>
      <c r="E41" s="989" t="s">
        <v>582</v>
      </c>
      <c r="F41" s="989" t="s">
        <v>494</v>
      </c>
      <c r="G41" s="989"/>
      <c r="H41" s="989"/>
      <c r="I41" s="989"/>
      <c r="J41" s="989"/>
      <c r="K41" s="989"/>
      <c r="L41" s="989"/>
      <c r="M41" s="989"/>
      <c r="N41" s="989"/>
      <c r="O41" s="989"/>
      <c r="P41" s="989"/>
      <c r="Q41" s="989"/>
      <c r="R41" s="989"/>
      <c r="S41" s="989"/>
      <c r="T41" s="989"/>
      <c r="U41" s="989"/>
      <c r="V41" s="989"/>
      <c r="W41" s="989"/>
      <c r="X41" s="989"/>
      <c r="Y41" s="989"/>
      <c r="Z41" s="989"/>
      <c r="AA41" s="989"/>
      <c r="AB41" s="989"/>
      <c r="AC41" s="989"/>
      <c r="AD41" s="989"/>
      <c r="AE41" s="989"/>
      <c r="AF41" s="989"/>
      <c r="AG41" s="989"/>
      <c r="AH41" s="989"/>
      <c r="AI41" s="989"/>
    </row>
    <row r="42" spans="1:36" ht="14.25">
      <c r="A42" s="989"/>
      <c r="B42" s="43"/>
      <c r="C42" s="989"/>
      <c r="D42" s="989">
        <v>2</v>
      </c>
      <c r="E42" s="989" t="s">
        <v>254</v>
      </c>
      <c r="F42" s="989"/>
      <c r="G42" s="989"/>
      <c r="H42" s="989"/>
      <c r="I42" s="989"/>
      <c r="J42" s="989"/>
      <c r="K42" s="989"/>
      <c r="L42" s="989"/>
      <c r="M42" s="989"/>
      <c r="N42" s="989"/>
      <c r="O42" s="989"/>
      <c r="P42" s="989"/>
      <c r="Q42" s="989"/>
      <c r="R42" s="989"/>
      <c r="S42" s="989"/>
      <c r="T42" s="989"/>
      <c r="U42" s="989"/>
      <c r="V42" s="989"/>
      <c r="W42" s="989"/>
      <c r="X42" s="989"/>
      <c r="Y42" s="989"/>
      <c r="Z42" s="989"/>
      <c r="AA42" s="989"/>
      <c r="AB42" s="989"/>
      <c r="AC42" s="989"/>
      <c r="AD42" s="989"/>
      <c r="AE42" s="989"/>
      <c r="AF42" s="989"/>
      <c r="AG42" s="989"/>
      <c r="AH42" s="989"/>
      <c r="AI42" s="989"/>
    </row>
    <row r="43" spans="1:36" s="866" customFormat="1" ht="14.25">
      <c r="A43" s="989"/>
      <c r="B43" s="989"/>
      <c r="C43" s="989"/>
      <c r="D43" s="989"/>
      <c r="E43" s="989"/>
      <c r="F43" s="989"/>
      <c r="G43" s="989"/>
      <c r="H43" s="989"/>
      <c r="I43" s="989"/>
      <c r="J43" s="989"/>
      <c r="K43" s="989"/>
      <c r="L43" s="989"/>
      <c r="M43" s="989"/>
      <c r="N43" s="989"/>
      <c r="O43" s="989"/>
      <c r="P43" s="989"/>
      <c r="Q43" s="989"/>
      <c r="R43" s="989"/>
      <c r="S43" s="989"/>
      <c r="T43" s="989"/>
      <c r="U43" s="989"/>
      <c r="V43" s="989"/>
      <c r="W43" s="989"/>
      <c r="X43" s="989"/>
      <c r="Y43" s="989"/>
      <c r="Z43" s="989"/>
      <c r="AA43" s="989"/>
      <c r="AB43" s="989"/>
      <c r="AC43" s="989"/>
      <c r="AD43" s="989"/>
      <c r="AE43" s="989"/>
      <c r="AF43" s="989"/>
      <c r="AG43" s="989"/>
      <c r="AH43" s="989"/>
      <c r="AI43" s="989"/>
    </row>
    <row r="44" spans="1:36" s="84" customFormat="1" ht="14.25">
      <c r="A44" s="44" t="s">
        <v>838</v>
      </c>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85"/>
      <c r="AG44" s="85"/>
      <c r="AH44" s="85"/>
      <c r="AI44" s="85"/>
      <c r="AJ44" s="84"/>
    </row>
    <row r="45" spans="1:36" s="84" customFormat="1" ht="14.25">
      <c r="A45" s="44"/>
      <c r="B45" s="44"/>
      <c r="C45" s="44"/>
      <c r="D45" s="44"/>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c r="AE45" s="44"/>
      <c r="AF45" s="85"/>
      <c r="AG45" s="85"/>
      <c r="AH45" s="85"/>
      <c r="AI45" s="85"/>
      <c r="AJ45" s="84"/>
    </row>
    <row r="46" spans="1:36" s="84" customFormat="1" ht="14.25">
      <c r="A46" s="85"/>
      <c r="B46" s="46" t="s">
        <v>825</v>
      </c>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69"/>
      <c r="AF46" s="54"/>
      <c r="AG46" s="54"/>
      <c r="AH46" s="54"/>
      <c r="AI46" s="54"/>
      <c r="AJ46" s="84"/>
    </row>
    <row r="47" spans="1:36" s="84" customFormat="1" ht="14.25">
      <c r="A47" s="85"/>
      <c r="B47" s="47" t="s">
        <v>300</v>
      </c>
      <c r="C47" s="54"/>
      <c r="D47" s="54"/>
      <c r="E47" s="54"/>
      <c r="F47" s="54"/>
      <c r="G47" s="54"/>
      <c r="H47" s="58"/>
      <c r="I47" s="58"/>
      <c r="J47" s="58"/>
      <c r="K47" s="58"/>
      <c r="L47" s="58"/>
      <c r="M47" s="58"/>
      <c r="N47" s="58"/>
      <c r="O47" s="58"/>
      <c r="P47" s="54" t="s">
        <v>827</v>
      </c>
      <c r="Q47" s="54"/>
      <c r="R47" s="54"/>
      <c r="S47" s="54"/>
      <c r="T47" s="54"/>
      <c r="U47" s="58"/>
      <c r="V47" s="58"/>
      <c r="W47" s="58"/>
      <c r="X47" s="58"/>
      <c r="Y47" s="58"/>
      <c r="Z47" s="58"/>
      <c r="AA47" s="58"/>
      <c r="AB47" s="58"/>
      <c r="AC47" s="58"/>
      <c r="AD47" s="58"/>
      <c r="AE47" s="70"/>
      <c r="AF47" s="54"/>
      <c r="AG47" s="54"/>
      <c r="AH47" s="54"/>
      <c r="AI47" s="54"/>
      <c r="AJ47" s="84"/>
    </row>
    <row r="48" spans="1:36" s="84" customFormat="1" ht="14.25">
      <c r="A48" s="85"/>
      <c r="B48" s="48" t="s">
        <v>804</v>
      </c>
      <c r="C48" s="55"/>
      <c r="D48" s="55"/>
      <c r="E48" s="55"/>
      <c r="F48" s="55"/>
      <c r="G48" s="55"/>
      <c r="H48" s="59"/>
      <c r="I48" s="59"/>
      <c r="J48" s="59"/>
      <c r="K48" s="59"/>
      <c r="L48" s="59"/>
      <c r="M48" s="59"/>
      <c r="N48" s="59"/>
      <c r="O48" s="59"/>
      <c r="P48" s="55" t="s">
        <v>827</v>
      </c>
      <c r="Q48" s="55"/>
      <c r="R48" s="55"/>
      <c r="S48" s="55"/>
      <c r="T48" s="55"/>
      <c r="U48" s="59"/>
      <c r="V48" s="59"/>
      <c r="W48" s="59"/>
      <c r="X48" s="59"/>
      <c r="Y48" s="59"/>
      <c r="Z48" s="59"/>
      <c r="AA48" s="59"/>
      <c r="AB48" s="59"/>
      <c r="AC48" s="59"/>
      <c r="AD48" s="59"/>
      <c r="AE48" s="71"/>
      <c r="AF48" s="54"/>
      <c r="AG48" s="54"/>
      <c r="AH48" s="54"/>
      <c r="AI48" s="54"/>
      <c r="AJ48" s="84"/>
    </row>
    <row r="49" spans="1:35" ht="14.25">
      <c r="A49" s="989"/>
      <c r="B49" s="989"/>
      <c r="C49" s="989"/>
      <c r="D49" s="989"/>
      <c r="E49" s="989"/>
      <c r="F49" s="989"/>
      <c r="G49" s="989"/>
      <c r="H49" s="989"/>
      <c r="I49" s="989"/>
      <c r="J49" s="989"/>
      <c r="K49" s="989"/>
      <c r="L49" s="989"/>
      <c r="M49" s="989"/>
      <c r="N49" s="989"/>
      <c r="O49" s="989"/>
      <c r="P49" s="989"/>
      <c r="Q49" s="989"/>
      <c r="R49" s="989"/>
      <c r="S49" s="989"/>
      <c r="T49" s="989"/>
      <c r="U49" s="989"/>
      <c r="V49" s="989"/>
      <c r="W49" s="989"/>
      <c r="X49" s="989"/>
      <c r="Y49" s="989"/>
      <c r="Z49" s="989"/>
      <c r="AA49" s="989"/>
      <c r="AB49" s="989"/>
      <c r="AC49" s="989"/>
      <c r="AD49" s="989"/>
      <c r="AE49" s="989"/>
      <c r="AF49" s="989"/>
      <c r="AG49" s="989"/>
      <c r="AH49" s="989"/>
      <c r="AI49" s="989"/>
    </row>
    <row r="50" spans="1:35" ht="14.25">
      <c r="A50" s="989"/>
      <c r="B50" s="989"/>
      <c r="C50" s="989"/>
      <c r="D50" s="989"/>
      <c r="E50" s="989"/>
      <c r="F50" s="989"/>
      <c r="G50" s="989"/>
      <c r="H50" s="989"/>
      <c r="I50" s="989"/>
      <c r="J50" s="989"/>
      <c r="K50" s="989"/>
      <c r="L50" s="989"/>
      <c r="M50" s="989"/>
      <c r="N50" s="989"/>
      <c r="O50" s="989"/>
      <c r="P50" s="989"/>
      <c r="Q50" s="989"/>
      <c r="R50" s="989"/>
      <c r="S50" s="989"/>
      <c r="T50" s="989"/>
      <c r="U50" s="989"/>
      <c r="V50" s="989"/>
      <c r="W50" s="989"/>
      <c r="X50" s="989"/>
      <c r="Y50" s="989"/>
      <c r="Z50" s="989"/>
      <c r="AA50" s="989"/>
      <c r="AB50" s="989"/>
      <c r="AC50" s="989"/>
      <c r="AD50" s="989"/>
      <c r="AE50" s="989"/>
      <c r="AF50" s="989"/>
      <c r="AG50" s="989"/>
      <c r="AH50" s="989"/>
      <c r="AI50" s="989"/>
    </row>
  </sheetData>
  <mergeCells count="31">
    <mergeCell ref="X3:AE3"/>
    <mergeCell ref="A5:J5"/>
    <mergeCell ref="K5:L5"/>
    <mergeCell ref="G6:O6"/>
    <mergeCell ref="V7:AE7"/>
    <mergeCell ref="V8:AE8"/>
    <mergeCell ref="A11:AE11"/>
    <mergeCell ref="A17:AE17"/>
    <mergeCell ref="I23:N23"/>
    <mergeCell ref="O23:AE23"/>
    <mergeCell ref="I24:N24"/>
    <mergeCell ref="O24:AE24"/>
    <mergeCell ref="I25:N25"/>
    <mergeCell ref="O25:AE25"/>
    <mergeCell ref="I26:N26"/>
    <mergeCell ref="O26:AE26"/>
    <mergeCell ref="H47:O47"/>
    <mergeCell ref="U47:AE47"/>
    <mergeCell ref="H48:O48"/>
    <mergeCell ref="U48:AE48"/>
    <mergeCell ref="A19:H20"/>
    <mergeCell ref="I19:AE20"/>
    <mergeCell ref="A21:H22"/>
    <mergeCell ref="I21:AE22"/>
    <mergeCell ref="A23:H24"/>
    <mergeCell ref="A25:H26"/>
    <mergeCell ref="A27:H32"/>
    <mergeCell ref="I27:AE32"/>
    <mergeCell ref="F37:AE38"/>
    <mergeCell ref="F39:AE40"/>
    <mergeCell ref="A44:AE45"/>
  </mergeCells>
  <phoneticPr fontId="5"/>
  <conditionalFormatting sqref="AF3 X3">
    <cfRule type="expression" dxfId="5" priority="1">
      <formula>LEN(X3)&gt;0</formula>
    </cfRule>
  </conditionalFormatting>
  <pageMargins left="0.7" right="0.7" top="0.75" bottom="0.75" header="0.3" footer="0.3"/>
  <pageSetup paperSize="9" fitToWidth="1" fitToHeight="1" orientation="portrait" usePrinterDefaults="1" blackAndWhite="1"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sheetPr codeName="gumma_Y24"/>
  <dimension ref="A1:K38"/>
  <sheetViews>
    <sheetView showGridLines="0" showZeros="0" tabSelected="1" view="pageBreakPreview" zoomScaleSheetLayoutView="100" workbookViewId="0">
      <selection activeCell="A3" sqref="A3:K3"/>
    </sheetView>
  </sheetViews>
  <sheetFormatPr defaultColWidth="10" defaultRowHeight="13.5"/>
  <cols>
    <col min="1" max="1" width="11" style="1042" customWidth="1"/>
    <col min="2" max="2" width="3" style="1042" customWidth="1"/>
    <col min="3" max="3" width="15.19921875" style="1042" customWidth="1"/>
    <col min="4" max="4" width="8" style="1042" customWidth="1"/>
    <col min="5" max="5" width="11.8984375" style="1042" customWidth="1"/>
    <col min="6" max="6" width="7.69921875" style="1042" customWidth="1"/>
    <col min="7" max="7" width="6.5" style="1042" customWidth="1"/>
    <col min="8" max="8" width="4.09765625" style="1042" customWidth="1"/>
    <col min="9" max="9" width="8.5" style="1042" customWidth="1"/>
    <col min="10" max="10" width="15.5" style="1042" customWidth="1"/>
    <col min="11" max="11" width="4.59765625" style="1042" customWidth="1"/>
    <col min="12" max="16384" width="10" style="1042"/>
  </cols>
  <sheetData>
    <row r="1" spans="1:11" ht="14.25">
      <c r="A1" s="989" t="s">
        <v>613</v>
      </c>
    </row>
    <row r="3" spans="1:11" ht="18.75">
      <c r="A3" s="1118" t="s">
        <v>614</v>
      </c>
      <c r="B3" s="1118"/>
      <c r="C3" s="1118"/>
      <c r="D3" s="1118"/>
      <c r="E3" s="1118"/>
      <c r="F3" s="1118"/>
      <c r="G3" s="1118"/>
      <c r="H3" s="1118"/>
      <c r="I3" s="1118"/>
      <c r="J3" s="1118"/>
      <c r="K3" s="1118"/>
    </row>
    <row r="7" spans="1:11" ht="14.25">
      <c r="A7" s="1119" t="str">
        <f>"渋川市長　"&amp;入力シート!C6</f>
        <v>渋川市長　星名　建市</v>
      </c>
      <c r="B7" s="1119"/>
      <c r="C7" s="1119"/>
      <c r="D7" s="216" t="s">
        <v>39</v>
      </c>
      <c r="E7" s="216"/>
      <c r="F7" s="216"/>
      <c r="G7" s="989"/>
      <c r="H7" s="989"/>
      <c r="I7" s="989"/>
      <c r="J7" s="989"/>
      <c r="K7" s="989"/>
    </row>
    <row r="8" spans="1:11" ht="14.25">
      <c r="A8" s="369"/>
      <c r="B8" s="369"/>
      <c r="C8" s="369"/>
      <c r="D8" s="993"/>
      <c r="E8" s="989"/>
      <c r="F8" s="989"/>
      <c r="G8" s="989"/>
      <c r="H8" s="989"/>
      <c r="I8" s="989"/>
      <c r="J8" s="989"/>
      <c r="K8" s="989"/>
    </row>
    <row r="9" spans="1:11" ht="14.25">
      <c r="A9" s="989"/>
      <c r="B9" s="989"/>
      <c r="C9" s="989"/>
      <c r="D9" s="989"/>
      <c r="E9" s="989"/>
      <c r="F9" s="989"/>
      <c r="G9" s="989"/>
      <c r="H9" s="96" t="s">
        <v>83</v>
      </c>
      <c r="I9" s="68"/>
      <c r="J9" s="68"/>
      <c r="K9" s="68"/>
    </row>
    <row r="10" spans="1:11" ht="14.25">
      <c r="A10" s="989"/>
      <c r="B10" s="989"/>
      <c r="C10" s="989"/>
      <c r="D10" s="989"/>
      <c r="E10" s="989"/>
      <c r="F10" s="989"/>
      <c r="G10" s="989"/>
      <c r="H10" s="989"/>
      <c r="I10" s="989"/>
      <c r="J10" s="989"/>
      <c r="K10" s="989"/>
    </row>
    <row r="11" spans="1:11" ht="14.25">
      <c r="A11" s="989"/>
      <c r="B11" s="989"/>
      <c r="C11" s="989"/>
      <c r="D11" s="989"/>
      <c r="E11" s="989"/>
      <c r="F11" s="989"/>
      <c r="G11" s="96" t="s">
        <v>616</v>
      </c>
      <c r="H11" s="539" t="str">
        <f>入力シート!C24</f>
        <v>渋川市石原１０００</v>
      </c>
      <c r="I11" s="539"/>
      <c r="J11" s="539"/>
      <c r="K11" s="539"/>
    </row>
    <row r="12" spans="1:11" ht="14.25">
      <c r="A12" s="989"/>
      <c r="B12" s="989"/>
      <c r="C12" s="989"/>
      <c r="D12" s="989"/>
      <c r="E12" s="989"/>
      <c r="F12" s="989"/>
      <c r="G12" s="96"/>
      <c r="H12" s="999"/>
      <c r="I12" s="999"/>
      <c r="J12" s="999"/>
      <c r="K12" s="999"/>
    </row>
    <row r="13" spans="1:11" ht="19.5" customHeight="1">
      <c r="A13" s="989"/>
      <c r="B13" s="989"/>
      <c r="C13" s="989"/>
      <c r="D13" s="989"/>
      <c r="E13" s="989"/>
      <c r="F13" s="989"/>
      <c r="G13" s="96" t="s">
        <v>617</v>
      </c>
      <c r="H13" s="1136" t="str">
        <f>入力シート!C25</f>
        <v>渋川建設株式会社</v>
      </c>
      <c r="I13" s="1136"/>
      <c r="J13" s="1136"/>
      <c r="K13" s="1136"/>
    </row>
    <row r="14" spans="1:11" ht="19.5" customHeight="1">
      <c r="A14" s="989"/>
      <c r="B14" s="989"/>
      <c r="C14" s="989"/>
      <c r="D14" s="989"/>
      <c r="E14" s="989"/>
      <c r="F14" s="989"/>
      <c r="G14" s="96"/>
      <c r="H14" s="1136" t="str">
        <f>入力シート!C26</f>
        <v>渋川　代表</v>
      </c>
      <c r="I14" s="1136"/>
      <c r="J14" s="1136"/>
      <c r="K14" s="1136"/>
    </row>
    <row r="15" spans="1:11" ht="14.25">
      <c r="A15" s="989"/>
      <c r="B15" s="989"/>
      <c r="C15" s="989"/>
      <c r="D15" s="989"/>
      <c r="E15" s="989"/>
      <c r="F15" s="989"/>
      <c r="G15" s="96" t="s">
        <v>618</v>
      </c>
      <c r="H15" s="119" t="str">
        <f>入力シート!C14</f>
        <v>現場　代理人</v>
      </c>
      <c r="I15" s="119"/>
      <c r="J15" s="119"/>
      <c r="K15" s="119"/>
    </row>
    <row r="16" spans="1:11" ht="14.25">
      <c r="A16" s="989"/>
      <c r="B16" s="989"/>
      <c r="C16" s="989"/>
      <c r="D16" s="989"/>
      <c r="E16" s="989"/>
      <c r="F16" s="989"/>
      <c r="G16" s="989"/>
      <c r="H16" s="989"/>
      <c r="I16" s="989"/>
      <c r="J16" s="989"/>
      <c r="K16" s="989"/>
    </row>
    <row r="17" spans="1:11" ht="14.25">
      <c r="A17" s="989" t="s">
        <v>619</v>
      </c>
      <c r="B17" s="989"/>
      <c r="C17" s="989"/>
      <c r="D17" s="989"/>
      <c r="E17" s="989"/>
      <c r="F17" s="989"/>
      <c r="G17" s="989"/>
      <c r="H17" s="989"/>
      <c r="I17" s="989"/>
      <c r="J17" s="989"/>
      <c r="K17" s="989"/>
    </row>
    <row r="18" spans="1:11" ht="14.25">
      <c r="A18" s="989"/>
      <c r="B18" s="989"/>
      <c r="C18" s="989"/>
      <c r="D18" s="989"/>
      <c r="E18" s="989"/>
      <c r="F18" s="989"/>
      <c r="G18" s="989"/>
      <c r="H18" s="989"/>
      <c r="I18" s="989"/>
      <c r="J18" s="989"/>
      <c r="K18" s="989"/>
    </row>
    <row r="19" spans="1:11" ht="14.25">
      <c r="A19" s="1063" t="s">
        <v>6</v>
      </c>
      <c r="B19" s="1063"/>
      <c r="C19" s="1063"/>
      <c r="D19" s="1063"/>
      <c r="E19" s="1063"/>
      <c r="F19" s="1063"/>
      <c r="G19" s="1063"/>
      <c r="H19" s="1063"/>
      <c r="I19" s="1063"/>
      <c r="J19" s="1063"/>
      <c r="K19" s="1063"/>
    </row>
    <row r="20" spans="1:11" ht="14.25">
      <c r="A20" s="989"/>
      <c r="B20" s="989"/>
      <c r="C20" s="989"/>
      <c r="D20" s="989"/>
      <c r="E20" s="989"/>
      <c r="F20" s="989"/>
      <c r="G20" s="989"/>
      <c r="H20" s="989"/>
      <c r="I20" s="989"/>
      <c r="J20" s="989"/>
      <c r="K20" s="989"/>
    </row>
    <row r="21" spans="1:11" ht="33" customHeight="1">
      <c r="A21" s="1049" t="s">
        <v>80</v>
      </c>
      <c r="B21" s="1017" t="str">
        <f>入力シート!C8</f>
        <v>市道○△□線道路改良工事</v>
      </c>
      <c r="C21" s="1020"/>
      <c r="D21" s="1020"/>
      <c r="E21" s="1020"/>
      <c r="F21" s="1020"/>
      <c r="G21" s="1027"/>
      <c r="H21" s="419" t="s">
        <v>620</v>
      </c>
      <c r="I21" s="433"/>
      <c r="J21" s="1140">
        <f>入力シート!C11</f>
        <v>46113</v>
      </c>
      <c r="K21" s="1029"/>
    </row>
    <row r="22" spans="1:11" ht="30" customHeight="1">
      <c r="A22" s="438" t="s">
        <v>622</v>
      </c>
      <c r="B22" s="434"/>
      <c r="C22" s="1049" t="s">
        <v>468</v>
      </c>
      <c r="D22" s="1049" t="s">
        <v>625</v>
      </c>
      <c r="E22" s="1132" t="s">
        <v>627</v>
      </c>
      <c r="F22" s="1134"/>
      <c r="G22" s="1134"/>
      <c r="H22" s="1137"/>
      <c r="I22" s="1138"/>
      <c r="J22" s="438" t="s">
        <v>628</v>
      </c>
      <c r="K22" s="434"/>
    </row>
    <row r="23" spans="1:11" ht="30" customHeight="1">
      <c r="A23" s="440"/>
      <c r="B23" s="436"/>
      <c r="C23" s="1050"/>
      <c r="D23" s="1050"/>
      <c r="E23" s="1133" t="s">
        <v>629</v>
      </c>
      <c r="F23" s="1135" t="s">
        <v>275</v>
      </c>
      <c r="G23" s="1133"/>
      <c r="H23" s="1135" t="s">
        <v>211</v>
      </c>
      <c r="I23" s="1139"/>
      <c r="J23" s="440"/>
      <c r="K23" s="436"/>
    </row>
    <row r="24" spans="1:11" ht="20.25" customHeight="1">
      <c r="A24" s="1120"/>
      <c r="B24" s="1125"/>
      <c r="C24" s="1129"/>
      <c r="D24" s="1129"/>
      <c r="E24" s="1129"/>
      <c r="F24" s="1120"/>
      <c r="G24" s="1125"/>
      <c r="H24" s="1120"/>
      <c r="I24" s="1125"/>
      <c r="J24" s="1120"/>
      <c r="K24" s="1125"/>
    </row>
    <row r="25" spans="1:11" ht="20.25" customHeight="1">
      <c r="A25" s="1121"/>
      <c r="B25" s="1126"/>
      <c r="C25" s="1130"/>
      <c r="D25" s="1130"/>
      <c r="E25" s="1130"/>
      <c r="F25" s="1121"/>
      <c r="G25" s="1126"/>
      <c r="H25" s="1121"/>
      <c r="I25" s="1126"/>
      <c r="J25" s="1121"/>
      <c r="K25" s="1126"/>
    </row>
    <row r="26" spans="1:11" ht="20.25" customHeight="1">
      <c r="A26" s="1122"/>
      <c r="B26" s="1127"/>
      <c r="C26" s="1131"/>
      <c r="D26" s="1131"/>
      <c r="E26" s="1131"/>
      <c r="F26" s="1122"/>
      <c r="G26" s="1127"/>
      <c r="H26" s="1122"/>
      <c r="I26" s="1127"/>
      <c r="J26" s="1122"/>
      <c r="K26" s="1127"/>
    </row>
    <row r="27" spans="1:11" ht="60" customHeight="1">
      <c r="A27" s="1123"/>
      <c r="B27" s="1128"/>
      <c r="C27" s="1131"/>
      <c r="D27" s="1131"/>
      <c r="E27" s="1127"/>
      <c r="F27" s="1123"/>
      <c r="G27" s="1128"/>
      <c r="H27" s="1123"/>
      <c r="I27" s="1128"/>
      <c r="J27" s="1123"/>
      <c r="K27" s="1128"/>
    </row>
    <row r="28" spans="1:11" ht="60" customHeight="1">
      <c r="A28" s="1123"/>
      <c r="B28" s="1128"/>
      <c r="C28" s="1131"/>
      <c r="D28" s="1131"/>
      <c r="E28" s="1127"/>
      <c r="F28" s="1123"/>
      <c r="G28" s="1128"/>
      <c r="H28" s="1123"/>
      <c r="I28" s="1128"/>
      <c r="J28" s="1123"/>
      <c r="K28" s="1128"/>
    </row>
    <row r="29" spans="1:11" ht="60" customHeight="1">
      <c r="A29" s="1123"/>
      <c r="B29" s="1128"/>
      <c r="C29" s="1131"/>
      <c r="D29" s="1131"/>
      <c r="E29" s="1127"/>
      <c r="F29" s="1123"/>
      <c r="G29" s="1128"/>
      <c r="H29" s="1123"/>
      <c r="I29" s="1128"/>
      <c r="J29" s="1123"/>
      <c r="K29" s="1128"/>
    </row>
    <row r="30" spans="1:11" ht="60" customHeight="1">
      <c r="A30" s="1123"/>
      <c r="B30" s="1128"/>
      <c r="C30" s="1131"/>
      <c r="D30" s="1131"/>
      <c r="E30" s="1127"/>
      <c r="F30" s="1123"/>
      <c r="G30" s="1128"/>
      <c r="H30" s="1123"/>
      <c r="I30" s="1128"/>
      <c r="J30" s="1123"/>
      <c r="K30" s="1128"/>
    </row>
    <row r="31" spans="1:11" ht="14.25">
      <c r="A31" s="1124"/>
      <c r="B31" s="1124"/>
      <c r="C31" s="1124"/>
      <c r="D31" s="1124"/>
      <c r="E31" s="1124"/>
      <c r="F31" s="1124"/>
      <c r="G31" s="1124"/>
      <c r="H31" s="1124"/>
      <c r="I31" s="1124"/>
      <c r="J31" s="1124"/>
      <c r="K31" s="1124"/>
    </row>
    <row r="32" spans="1:11" s="84" customFormat="1" ht="14.25">
      <c r="A32" s="85" t="s">
        <v>824</v>
      </c>
      <c r="B32" s="85"/>
      <c r="C32" s="85"/>
      <c r="D32" s="85"/>
      <c r="E32" s="85"/>
      <c r="F32" s="85"/>
      <c r="G32" s="85"/>
      <c r="H32" s="85"/>
      <c r="I32" s="85"/>
      <c r="J32" s="85"/>
      <c r="K32" s="85"/>
    </row>
    <row r="33" spans="1:11" s="84" customFormat="1" ht="14.25">
      <c r="A33" s="85"/>
      <c r="B33" s="85"/>
      <c r="C33" s="85"/>
      <c r="D33" s="85"/>
      <c r="E33" s="85"/>
      <c r="F33" s="85"/>
      <c r="G33" s="85"/>
      <c r="H33" s="85"/>
      <c r="I33" s="85"/>
      <c r="J33" s="85"/>
      <c r="K33" s="85"/>
    </row>
    <row r="34" spans="1:11" s="84" customFormat="1" ht="14.25">
      <c r="A34" s="46" t="s">
        <v>825</v>
      </c>
      <c r="B34" s="53"/>
      <c r="C34" s="53"/>
      <c r="D34" s="53"/>
      <c r="E34" s="53"/>
      <c r="F34" s="53"/>
      <c r="G34" s="53"/>
      <c r="H34" s="53"/>
      <c r="I34" s="53"/>
      <c r="J34" s="53"/>
      <c r="K34" s="69"/>
    </row>
    <row r="35" spans="1:11" s="84" customFormat="1" ht="14.25">
      <c r="A35" s="117" t="s">
        <v>300</v>
      </c>
      <c r="B35" s="58"/>
      <c r="C35" s="58"/>
      <c r="D35" s="58"/>
      <c r="E35" s="58"/>
      <c r="F35" s="54" t="s">
        <v>827</v>
      </c>
      <c r="G35" s="54"/>
      <c r="H35" s="58"/>
      <c r="I35" s="58"/>
      <c r="J35" s="58"/>
      <c r="K35" s="70"/>
    </row>
    <row r="36" spans="1:11" s="84" customFormat="1" ht="14.25">
      <c r="A36" s="118" t="s">
        <v>804</v>
      </c>
      <c r="B36" s="59"/>
      <c r="C36" s="59"/>
      <c r="D36" s="59"/>
      <c r="E36" s="59"/>
      <c r="F36" s="55" t="s">
        <v>827</v>
      </c>
      <c r="G36" s="55"/>
      <c r="H36" s="59"/>
      <c r="I36" s="59"/>
      <c r="J36" s="59"/>
      <c r="K36" s="71"/>
    </row>
    <row r="37" spans="1:11" ht="14.25">
      <c r="A37" s="989"/>
      <c r="B37" s="989"/>
      <c r="C37" s="989"/>
      <c r="D37" s="989"/>
      <c r="E37" s="989"/>
      <c r="F37" s="989"/>
      <c r="G37" s="989"/>
      <c r="H37" s="989"/>
      <c r="I37" s="989"/>
      <c r="J37" s="989"/>
      <c r="K37" s="989"/>
    </row>
    <row r="38" spans="1:11" ht="14.25">
      <c r="A38" s="989"/>
      <c r="B38" s="989"/>
      <c r="C38" s="989"/>
      <c r="D38" s="989"/>
      <c r="E38" s="989"/>
      <c r="F38" s="989"/>
      <c r="G38" s="989"/>
      <c r="H38" s="989"/>
      <c r="I38" s="989"/>
      <c r="J38" s="989"/>
      <c r="K38" s="989"/>
    </row>
  </sheetData>
  <mergeCells count="43">
    <mergeCell ref="A3:K3"/>
    <mergeCell ref="A7:C7"/>
    <mergeCell ref="D7:F7"/>
    <mergeCell ref="A8:C8"/>
    <mergeCell ref="I9:K9"/>
    <mergeCell ref="H11:K11"/>
    <mergeCell ref="H13:K13"/>
    <mergeCell ref="H14:K14"/>
    <mergeCell ref="H15:K15"/>
    <mergeCell ref="B21:G21"/>
    <mergeCell ref="H21:I21"/>
    <mergeCell ref="J21:K21"/>
    <mergeCell ref="A27:B27"/>
    <mergeCell ref="F27:G27"/>
    <mergeCell ref="H27:I27"/>
    <mergeCell ref="J27:K27"/>
    <mergeCell ref="A28:B28"/>
    <mergeCell ref="F28:G28"/>
    <mergeCell ref="H28:I28"/>
    <mergeCell ref="J28:K28"/>
    <mergeCell ref="A29:B29"/>
    <mergeCell ref="F29:G29"/>
    <mergeCell ref="H29:I29"/>
    <mergeCell ref="J29:K29"/>
    <mergeCell ref="A30:B30"/>
    <mergeCell ref="F30:G30"/>
    <mergeCell ref="H30:I30"/>
    <mergeCell ref="J30:K30"/>
    <mergeCell ref="A35:E35"/>
    <mergeCell ref="H35:K35"/>
    <mergeCell ref="A36:E36"/>
    <mergeCell ref="H36:K36"/>
    <mergeCell ref="A22:B23"/>
    <mergeCell ref="C22:C23"/>
    <mergeCell ref="D22:D23"/>
    <mergeCell ref="J22:K23"/>
    <mergeCell ref="A24:B26"/>
    <mergeCell ref="C24:C26"/>
    <mergeCell ref="D24:D26"/>
    <mergeCell ref="E24:E26"/>
    <mergeCell ref="F24:G26"/>
    <mergeCell ref="H24:I26"/>
    <mergeCell ref="J24:K26"/>
  </mergeCells>
  <phoneticPr fontId="5"/>
  <conditionalFormatting sqref="I9:K9">
    <cfRule type="expression" dxfId="4" priority="1">
      <formula>LEN(I9)&gt;0</formula>
    </cfRule>
  </conditionalFormatting>
  <pageMargins left="0.78740157480314965" right="0.78740157480314965" top="0.98425196850393681" bottom="0.98425196850393681" header="0.51181102362204722" footer="0.51181102362204722"/>
  <pageSetup paperSize="9" scale="81" fitToWidth="1" fitToHeight="1" orientation="portrait" usePrinterDefaults="1" blackAndWhite="1"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sheetPr codeName="gumma_Y25">
    <tabColor theme="0"/>
    <pageSetUpPr fitToPage="1"/>
  </sheetPr>
  <dimension ref="A1:K51"/>
  <sheetViews>
    <sheetView showGridLines="0" showZeros="0" tabSelected="1" view="pageBreakPreview" zoomScaleSheetLayoutView="100" workbookViewId="0">
      <selection activeCell="A3" sqref="A3:K3"/>
    </sheetView>
  </sheetViews>
  <sheetFormatPr defaultColWidth="10" defaultRowHeight="13.5"/>
  <cols>
    <col min="1" max="1" width="12.59765625" style="1042" customWidth="1"/>
    <col min="2" max="2" width="4.3984375" style="1042" customWidth="1"/>
    <col min="3" max="3" width="11.19921875" style="1042" customWidth="1"/>
    <col min="4" max="4" width="6.3984375" style="1042" customWidth="1"/>
    <col min="5" max="6" width="11.8984375" style="1042" customWidth="1"/>
    <col min="7" max="7" width="4.09765625" style="1042" customWidth="1"/>
    <col min="8" max="8" width="7.5" style="1042" customWidth="1"/>
    <col min="9" max="9" width="4" style="1042" customWidth="1"/>
    <col min="10" max="10" width="14.59765625" style="1042" customWidth="1"/>
    <col min="11" max="11" width="5.5" style="1042" customWidth="1"/>
    <col min="12" max="12" width="27.5" style="1042" customWidth="1"/>
    <col min="13" max="16384" width="10" style="1042"/>
  </cols>
  <sheetData>
    <row r="1" spans="1:11">
      <c r="A1" s="1042" t="s">
        <v>630</v>
      </c>
    </row>
    <row r="3" spans="1:11" ht="18.75">
      <c r="A3" s="1118" t="s">
        <v>631</v>
      </c>
      <c r="B3" s="1118"/>
      <c r="C3" s="1118"/>
      <c r="D3" s="1118"/>
      <c r="E3" s="1118"/>
      <c r="F3" s="1118"/>
      <c r="G3" s="1118"/>
      <c r="H3" s="1118"/>
      <c r="I3" s="1118"/>
      <c r="J3" s="1118"/>
      <c r="K3" s="1118"/>
    </row>
    <row r="5" spans="1:11">
      <c r="I5" s="1176" t="s">
        <v>83</v>
      </c>
      <c r="J5" s="1194"/>
      <c r="K5" s="1194"/>
    </row>
    <row r="7" spans="1:11">
      <c r="A7" s="1141" t="str">
        <f>"渋川市長　"&amp;入力シート!C6</f>
        <v>渋川市長　星名　建市</v>
      </c>
      <c r="B7" s="1141"/>
      <c r="C7" s="1141"/>
      <c r="D7" s="866" t="s">
        <v>39</v>
      </c>
    </row>
    <row r="8" spans="1:11">
      <c r="A8" s="1142"/>
      <c r="B8" s="1142"/>
      <c r="C8" s="1142"/>
      <c r="D8" s="1173"/>
    </row>
    <row r="9" spans="1:11" ht="13.5" customHeight="1">
      <c r="G9" s="1176" t="s">
        <v>616</v>
      </c>
      <c r="H9" s="1184" t="str">
        <f>入力シート!C24</f>
        <v>渋川市石原１０００</v>
      </c>
      <c r="I9" s="1184"/>
      <c r="J9" s="1184"/>
      <c r="K9" s="1184"/>
    </row>
    <row r="10" spans="1:11">
      <c r="H10" s="73"/>
      <c r="I10" s="73"/>
      <c r="J10" s="73"/>
      <c r="K10" s="73"/>
    </row>
    <row r="11" spans="1:11">
      <c r="G11" s="1176" t="s">
        <v>617</v>
      </c>
      <c r="H11" s="1184" t="str">
        <f>入力シート!C25</f>
        <v>渋川建設株式会社</v>
      </c>
      <c r="I11" s="1184"/>
      <c r="J11" s="1184"/>
      <c r="K11" s="1184"/>
    </row>
    <row r="12" spans="1:11">
      <c r="G12" s="1176"/>
      <c r="H12" s="1184" t="str">
        <f>入力シート!C26</f>
        <v>渋川　代表</v>
      </c>
      <c r="I12" s="1184"/>
      <c r="J12" s="1184"/>
      <c r="K12" s="1184"/>
    </row>
    <row r="13" spans="1:11">
      <c r="G13" s="1176" t="s">
        <v>633</v>
      </c>
      <c r="H13" s="1185" t="str">
        <f>入力シート!C14</f>
        <v>現場　代理人</v>
      </c>
      <c r="I13" s="1185"/>
      <c r="J13" s="1185"/>
      <c r="K13" s="1185"/>
    </row>
    <row r="14" spans="1:11">
      <c r="H14" s="124"/>
      <c r="I14" s="124"/>
      <c r="J14" s="124"/>
    </row>
    <row r="15" spans="1:11">
      <c r="A15" s="1042" t="s">
        <v>53</v>
      </c>
    </row>
    <row r="17" spans="1:11">
      <c r="A17" s="1053" t="s">
        <v>6</v>
      </c>
      <c r="B17" s="1053"/>
      <c r="C17" s="1053"/>
      <c r="D17" s="1053"/>
      <c r="E17" s="1053"/>
      <c r="F17" s="1053"/>
      <c r="G17" s="1053"/>
      <c r="H17" s="1053"/>
      <c r="I17" s="1053"/>
      <c r="J17" s="1053"/>
    </row>
    <row r="19" spans="1:11" ht="33" customHeight="1">
      <c r="A19" s="1143" t="s">
        <v>291</v>
      </c>
      <c r="B19" s="1158" t="str">
        <f>入力シート!C8</f>
        <v>市道○△□線道路改良工事</v>
      </c>
      <c r="C19" s="1167"/>
      <c r="D19" s="1167"/>
      <c r="E19" s="1174"/>
      <c r="F19" s="1178" t="s">
        <v>620</v>
      </c>
      <c r="G19" s="1182"/>
      <c r="H19" s="1186">
        <f>入力シート!C11</f>
        <v>46113</v>
      </c>
      <c r="I19" s="1187"/>
      <c r="J19" s="1187"/>
      <c r="K19" s="1204"/>
    </row>
    <row r="20" spans="1:11" ht="30" customHeight="1">
      <c r="A20" s="1144" t="s">
        <v>635</v>
      </c>
      <c r="B20" s="1159"/>
      <c r="C20" s="1168" t="s">
        <v>463</v>
      </c>
      <c r="D20" s="1168" t="s">
        <v>411</v>
      </c>
      <c r="E20" s="1145" t="s">
        <v>543</v>
      </c>
      <c r="F20" s="1179"/>
      <c r="G20" s="1179"/>
      <c r="H20" s="1160"/>
      <c r="I20" s="1144" t="s">
        <v>603</v>
      </c>
      <c r="J20" s="1195"/>
      <c r="K20" s="1159"/>
    </row>
    <row r="21" spans="1:11" ht="30" customHeight="1">
      <c r="A21" s="1145"/>
      <c r="B21" s="1160"/>
      <c r="C21" s="1169"/>
      <c r="D21" s="1169"/>
      <c r="E21" s="1175" t="s">
        <v>636</v>
      </c>
      <c r="F21" s="1175" t="s">
        <v>365</v>
      </c>
      <c r="G21" s="1183" t="s">
        <v>637</v>
      </c>
      <c r="H21" s="1175"/>
      <c r="I21" s="1145"/>
      <c r="J21" s="1179"/>
      <c r="K21" s="1160"/>
    </row>
    <row r="22" spans="1:11">
      <c r="A22" s="1146"/>
      <c r="B22" s="1161"/>
      <c r="C22" s="1170"/>
      <c r="D22" s="1170"/>
      <c r="E22" s="1171"/>
      <c r="F22" s="1171"/>
      <c r="G22" s="1146"/>
      <c r="H22" s="1161"/>
      <c r="I22" s="1188"/>
      <c r="J22" s="1196"/>
      <c r="K22" s="1205"/>
    </row>
    <row r="23" spans="1:11">
      <c r="A23" s="1147"/>
      <c r="B23" s="1162"/>
      <c r="C23" s="1170"/>
      <c r="D23" s="1170"/>
      <c r="E23" s="1171"/>
      <c r="F23" s="1171"/>
      <c r="G23" s="1147"/>
      <c r="H23" s="1162"/>
      <c r="I23" s="1189"/>
      <c r="J23" s="1197"/>
      <c r="K23" s="1171"/>
    </row>
    <row r="24" spans="1:11">
      <c r="A24" s="1147"/>
      <c r="B24" s="1162"/>
      <c r="C24" s="1170"/>
      <c r="D24" s="1170"/>
      <c r="E24" s="1171"/>
      <c r="F24" s="1171"/>
      <c r="G24" s="1147"/>
      <c r="H24" s="1162"/>
      <c r="I24" s="1189"/>
      <c r="J24" s="1197"/>
      <c r="K24" s="1171"/>
    </row>
    <row r="25" spans="1:11">
      <c r="A25" s="1147"/>
      <c r="B25" s="1162"/>
      <c r="C25" s="1171"/>
      <c r="D25" s="1171"/>
      <c r="E25" s="1171"/>
      <c r="F25" s="1171"/>
      <c r="G25" s="1147"/>
      <c r="H25" s="1162"/>
      <c r="I25" s="1189"/>
      <c r="J25" s="1197"/>
      <c r="K25" s="1171"/>
    </row>
    <row r="26" spans="1:11">
      <c r="A26" s="1147"/>
      <c r="B26" s="1162"/>
      <c r="C26" s="1171"/>
      <c r="D26" s="1171"/>
      <c r="E26" s="1171"/>
      <c r="F26" s="1171"/>
      <c r="G26" s="1147"/>
      <c r="H26" s="1162"/>
      <c r="I26" s="1189"/>
      <c r="J26" s="1197"/>
      <c r="K26" s="1171"/>
    </row>
    <row r="27" spans="1:11">
      <c r="A27" s="1147"/>
      <c r="B27" s="1162"/>
      <c r="C27" s="1171"/>
      <c r="D27" s="1171"/>
      <c r="E27" s="1171"/>
      <c r="F27" s="1171"/>
      <c r="G27" s="1147"/>
      <c r="H27" s="1162"/>
      <c r="I27" s="1189"/>
      <c r="J27" s="1197"/>
      <c r="K27" s="1171"/>
    </row>
    <row r="28" spans="1:11">
      <c r="A28" s="1147"/>
      <c r="B28" s="1162"/>
      <c r="C28" s="1171"/>
      <c r="D28" s="1171"/>
      <c r="E28" s="1171"/>
      <c r="F28" s="1171"/>
      <c r="G28" s="1147"/>
      <c r="H28" s="1162"/>
      <c r="I28" s="1189"/>
      <c r="J28" s="1197"/>
      <c r="K28" s="1171"/>
    </row>
    <row r="29" spans="1:11">
      <c r="A29" s="1147"/>
      <c r="B29" s="1162"/>
      <c r="C29" s="1171"/>
      <c r="D29" s="1171"/>
      <c r="E29" s="1171"/>
      <c r="F29" s="1171"/>
      <c r="G29" s="1147"/>
      <c r="H29" s="1162"/>
      <c r="I29" s="1189"/>
      <c r="J29" s="1197"/>
      <c r="K29" s="1171"/>
    </row>
    <row r="30" spans="1:11">
      <c r="A30" s="1147"/>
      <c r="B30" s="1162"/>
      <c r="C30" s="1171"/>
      <c r="D30" s="1171"/>
      <c r="E30" s="1171"/>
      <c r="F30" s="1171"/>
      <c r="G30" s="1147"/>
      <c r="H30" s="1162"/>
      <c r="I30" s="1189"/>
      <c r="J30" s="1197"/>
      <c r="K30" s="1171"/>
    </row>
    <row r="31" spans="1:11">
      <c r="A31" s="1147"/>
      <c r="B31" s="1162"/>
      <c r="C31" s="1171"/>
      <c r="D31" s="1171"/>
      <c r="E31" s="1171"/>
      <c r="F31" s="1171"/>
      <c r="G31" s="1147"/>
      <c r="H31" s="1162"/>
      <c r="I31" s="1189"/>
      <c r="J31" s="1197"/>
      <c r="K31" s="1171"/>
    </row>
    <row r="32" spans="1:11">
      <c r="A32" s="1147"/>
      <c r="B32" s="1162"/>
      <c r="C32" s="1171"/>
      <c r="D32" s="1171"/>
      <c r="E32" s="1171"/>
      <c r="F32" s="1171"/>
      <c r="G32" s="1147"/>
      <c r="H32" s="1162"/>
      <c r="I32" s="1189"/>
      <c r="J32" s="1197"/>
      <c r="K32" s="1171"/>
    </row>
    <row r="33" spans="1:11">
      <c r="A33" s="1147"/>
      <c r="B33" s="1162"/>
      <c r="C33" s="1171"/>
      <c r="D33" s="1171"/>
      <c r="E33" s="1171"/>
      <c r="F33" s="1171"/>
      <c r="G33" s="1147"/>
      <c r="H33" s="1162"/>
      <c r="I33" s="1189"/>
      <c r="J33" s="1197"/>
      <c r="K33" s="1171"/>
    </row>
    <row r="34" spans="1:11">
      <c r="A34" s="1147"/>
      <c r="B34" s="1162"/>
      <c r="C34" s="1171"/>
      <c r="D34" s="1171"/>
      <c r="E34" s="1171"/>
      <c r="F34" s="1171"/>
      <c r="G34" s="1147"/>
      <c r="H34" s="1162"/>
      <c r="I34" s="1189"/>
      <c r="J34" s="1197"/>
      <c r="K34" s="1171"/>
    </row>
    <row r="35" spans="1:11">
      <c r="A35" s="1147"/>
      <c r="B35" s="1162"/>
      <c r="C35" s="1171"/>
      <c r="D35" s="1171"/>
      <c r="E35" s="1171"/>
      <c r="F35" s="1171"/>
      <c r="G35" s="1147"/>
      <c r="H35" s="1162"/>
      <c r="I35" s="1189"/>
      <c r="J35" s="1197"/>
      <c r="K35" s="1171"/>
    </row>
    <row r="36" spans="1:11">
      <c r="A36" s="1147"/>
      <c r="B36" s="1162"/>
      <c r="C36" s="1171"/>
      <c r="D36" s="1171"/>
      <c r="E36" s="1171"/>
      <c r="F36" s="1171"/>
      <c r="G36" s="1147"/>
      <c r="H36" s="1162"/>
      <c r="I36" s="1189"/>
      <c r="J36" s="1197"/>
      <c r="K36" s="1171"/>
    </row>
    <row r="37" spans="1:11">
      <c r="A37" s="1148"/>
      <c r="B37" s="1163"/>
      <c r="C37" s="1172"/>
      <c r="D37" s="1172"/>
      <c r="E37" s="1172"/>
      <c r="F37" s="1172"/>
      <c r="G37" s="1148"/>
      <c r="H37" s="1163"/>
      <c r="I37" s="1190"/>
      <c r="J37" s="1198"/>
      <c r="K37" s="1172"/>
    </row>
    <row r="38" spans="1:11">
      <c r="A38" s="1149"/>
      <c r="J38" s="1144" t="s">
        <v>490</v>
      </c>
      <c r="K38" s="1159"/>
    </row>
    <row r="39" spans="1:11">
      <c r="A39" s="1150"/>
      <c r="B39" s="1042" t="s">
        <v>639</v>
      </c>
      <c r="J39" s="1199"/>
      <c r="K39" s="1192"/>
    </row>
    <row r="40" spans="1:11">
      <c r="A40" s="1151" t="s">
        <v>17</v>
      </c>
      <c r="B40" s="1042" t="s">
        <v>640</v>
      </c>
      <c r="J40" s="1200"/>
      <c r="K40" s="1206"/>
    </row>
    <row r="41" spans="1:11">
      <c r="A41" s="1150"/>
      <c r="B41" s="1042" t="s">
        <v>308</v>
      </c>
      <c r="E41" s="1176" t="s">
        <v>83</v>
      </c>
      <c r="F41" s="1180"/>
      <c r="G41" s="1180"/>
      <c r="H41" s="1180"/>
      <c r="I41" s="1191"/>
      <c r="J41" s="1201"/>
      <c r="K41" s="1207"/>
    </row>
    <row r="42" spans="1:11">
      <c r="A42" s="1151" t="s">
        <v>262</v>
      </c>
      <c r="I42" s="1191"/>
      <c r="J42" s="1202"/>
      <c r="K42" s="1208"/>
    </row>
    <row r="43" spans="1:11">
      <c r="A43" s="1150"/>
      <c r="E43" s="1177" t="s">
        <v>295</v>
      </c>
      <c r="F43" s="1181"/>
      <c r="G43" s="1181"/>
      <c r="H43" s="1181"/>
      <c r="I43" s="1192"/>
      <c r="J43" s="1202"/>
      <c r="K43" s="1208"/>
    </row>
    <row r="44" spans="1:11" ht="15" customHeight="1">
      <c r="A44" s="1152"/>
      <c r="B44" s="1164"/>
      <c r="C44" s="1164"/>
      <c r="D44" s="1164"/>
      <c r="E44" s="1164"/>
      <c r="F44" s="1164"/>
      <c r="G44" s="1164"/>
      <c r="H44" s="1164"/>
      <c r="I44" s="1193"/>
      <c r="J44" s="1203"/>
      <c r="K44" s="1209"/>
    </row>
    <row r="45" spans="1:11">
      <c r="A45" s="1153"/>
      <c r="B45" s="1153"/>
      <c r="C45" s="1153"/>
      <c r="D45" s="1153"/>
      <c r="E45" s="1153"/>
      <c r="F45" s="1153"/>
      <c r="G45" s="1153"/>
      <c r="H45" s="1153"/>
      <c r="I45" s="1153"/>
      <c r="J45" s="1153"/>
      <c r="K45" s="1153"/>
    </row>
    <row r="46" spans="1:11" ht="18">
      <c r="A46" s="1154"/>
    </row>
    <row r="47" spans="1:11" s="84" customFormat="1">
      <c r="A47" s="84" t="s">
        <v>824</v>
      </c>
      <c r="B47" s="84"/>
      <c r="C47" s="84"/>
      <c r="D47" s="84"/>
      <c r="E47" s="84"/>
      <c r="F47" s="84"/>
      <c r="G47" s="84"/>
      <c r="H47" s="84"/>
      <c r="I47" s="84"/>
      <c r="J47" s="84"/>
      <c r="K47" s="84"/>
    </row>
    <row r="48" spans="1:11" s="84" customFormat="1">
      <c r="A48" s="84"/>
      <c r="B48" s="84"/>
      <c r="C48" s="84"/>
      <c r="D48" s="84"/>
      <c r="E48" s="84"/>
      <c r="F48" s="84"/>
      <c r="G48" s="84"/>
      <c r="H48" s="84"/>
      <c r="I48" s="84"/>
      <c r="J48" s="84"/>
      <c r="K48" s="84"/>
    </row>
    <row r="49" spans="1:11" s="84" customFormat="1">
      <c r="A49" s="1155" t="s">
        <v>825</v>
      </c>
      <c r="B49" s="533"/>
      <c r="C49" s="533"/>
      <c r="D49" s="533"/>
      <c r="E49" s="533"/>
      <c r="F49" s="533"/>
      <c r="G49" s="533"/>
      <c r="H49" s="533"/>
      <c r="I49" s="533"/>
      <c r="J49" s="533"/>
      <c r="K49" s="543"/>
    </row>
    <row r="50" spans="1:11" s="84" customFormat="1">
      <c r="A50" s="1156" t="s">
        <v>300</v>
      </c>
      <c r="B50" s="1165"/>
      <c r="C50" s="1165"/>
      <c r="D50" s="1165"/>
      <c r="E50" s="1165"/>
      <c r="F50" s="80" t="s">
        <v>827</v>
      </c>
      <c r="G50" s="1165"/>
      <c r="H50" s="1165"/>
      <c r="I50" s="1165"/>
      <c r="J50" s="1165"/>
      <c r="K50" s="1210"/>
    </row>
    <row r="51" spans="1:11" s="84" customFormat="1">
      <c r="A51" s="1157" t="s">
        <v>804</v>
      </c>
      <c r="B51" s="1166"/>
      <c r="C51" s="1166"/>
      <c r="D51" s="1166"/>
      <c r="E51" s="1166"/>
      <c r="F51" s="745" t="s">
        <v>827</v>
      </c>
      <c r="G51" s="1166"/>
      <c r="H51" s="1166"/>
      <c r="I51" s="1166"/>
      <c r="J51" s="1166"/>
      <c r="K51" s="1211"/>
    </row>
  </sheetData>
  <mergeCells count="73">
    <mergeCell ref="A3:K3"/>
    <mergeCell ref="J5:K5"/>
    <mergeCell ref="A7:C7"/>
    <mergeCell ref="A8:C8"/>
    <mergeCell ref="H9:K9"/>
    <mergeCell ref="H11:K11"/>
    <mergeCell ref="H12:K12"/>
    <mergeCell ref="H13:K13"/>
    <mergeCell ref="H14:J14"/>
    <mergeCell ref="B19:E19"/>
    <mergeCell ref="H19:K19"/>
    <mergeCell ref="E20:H20"/>
    <mergeCell ref="A22:B22"/>
    <mergeCell ref="G22:H22"/>
    <mergeCell ref="I22:K22"/>
    <mergeCell ref="A23:B23"/>
    <mergeCell ref="G23:H23"/>
    <mergeCell ref="I23:K23"/>
    <mergeCell ref="A24:B24"/>
    <mergeCell ref="G24:H24"/>
    <mergeCell ref="I24:K24"/>
    <mergeCell ref="A25:B25"/>
    <mergeCell ref="G25:H25"/>
    <mergeCell ref="I25:K25"/>
    <mergeCell ref="A26:B26"/>
    <mergeCell ref="G26:H26"/>
    <mergeCell ref="I26:K26"/>
    <mergeCell ref="A27:B27"/>
    <mergeCell ref="G27:H27"/>
    <mergeCell ref="I27:K27"/>
    <mergeCell ref="A28:B28"/>
    <mergeCell ref="G28:H28"/>
    <mergeCell ref="I28:K28"/>
    <mergeCell ref="A29:B29"/>
    <mergeCell ref="G29:H29"/>
    <mergeCell ref="I29:K29"/>
    <mergeCell ref="A30:B30"/>
    <mergeCell ref="G30:H30"/>
    <mergeCell ref="I30:K30"/>
    <mergeCell ref="A31:B31"/>
    <mergeCell ref="G31:H31"/>
    <mergeCell ref="I31:K31"/>
    <mergeCell ref="A32:B32"/>
    <mergeCell ref="G32:H32"/>
    <mergeCell ref="I32:K32"/>
    <mergeCell ref="A33:B33"/>
    <mergeCell ref="G33:H33"/>
    <mergeCell ref="I33:K33"/>
    <mergeCell ref="A34:B34"/>
    <mergeCell ref="G34:H34"/>
    <mergeCell ref="I34:K34"/>
    <mergeCell ref="A35:B35"/>
    <mergeCell ref="G35:H35"/>
    <mergeCell ref="I35:K35"/>
    <mergeCell ref="A36:B36"/>
    <mergeCell ref="G36:H36"/>
    <mergeCell ref="I36:K36"/>
    <mergeCell ref="A37:B37"/>
    <mergeCell ref="G37:H37"/>
    <mergeCell ref="I37:K37"/>
    <mergeCell ref="F41:H41"/>
    <mergeCell ref="F43:H43"/>
    <mergeCell ref="A50:E50"/>
    <mergeCell ref="G50:K50"/>
    <mergeCell ref="A51:E51"/>
    <mergeCell ref="G51:K51"/>
    <mergeCell ref="A20:B21"/>
    <mergeCell ref="C20:C21"/>
    <mergeCell ref="D20:D21"/>
    <mergeCell ref="I20:K21"/>
    <mergeCell ref="J38:K39"/>
    <mergeCell ref="J40:K41"/>
    <mergeCell ref="J42:K44"/>
  </mergeCells>
  <phoneticPr fontId="5"/>
  <conditionalFormatting sqref="J5:K5">
    <cfRule type="expression" dxfId="3" priority="1">
      <formula>LEN(J5)&gt;0</formula>
    </cfRule>
  </conditionalFormatting>
  <pageMargins left="0.78740157480314943" right="0.78740157480314943" top="0.98425196850393681" bottom="0.98425196850393681" header="0.51181102362204722" footer="0.51181102362204722"/>
  <pageSetup paperSize="9" scale="83" fitToWidth="1" fitToHeight="1" orientation="portrait" usePrinterDefaults="1" blackAndWhite="1"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sheetPr codeName="gumma_Y26">
    <pageSetUpPr fitToPage="1"/>
  </sheetPr>
  <dimension ref="A1:BA26"/>
  <sheetViews>
    <sheetView showGridLines="0" showZeros="0" tabSelected="1" view="pageBreakPreview" zoomScaleSheetLayoutView="100" workbookViewId="0">
      <selection activeCell="D3" sqref="D3"/>
    </sheetView>
  </sheetViews>
  <sheetFormatPr defaultColWidth="2.59765625" defaultRowHeight="13.5"/>
  <cols>
    <col min="1" max="16384" width="2.59765625" style="84"/>
  </cols>
  <sheetData>
    <row r="1" spans="1:53">
      <c r="A1" s="84" t="s">
        <v>641</v>
      </c>
    </row>
    <row r="4" spans="1:53" ht="20.100000000000001" customHeight="1">
      <c r="A4" s="1213" t="s">
        <v>642</v>
      </c>
      <c r="B4" s="1213"/>
      <c r="C4" s="1213"/>
      <c r="D4" s="1213"/>
      <c r="E4" s="1213"/>
      <c r="F4" s="1213"/>
      <c r="G4" s="1213"/>
      <c r="H4" s="1213"/>
      <c r="I4" s="1213"/>
      <c r="J4" s="1213"/>
      <c r="K4" s="1213"/>
      <c r="L4" s="1213"/>
      <c r="M4" s="1213"/>
      <c r="N4" s="1213"/>
      <c r="O4" s="1213"/>
      <c r="P4" s="1213"/>
      <c r="Q4" s="1213"/>
      <c r="R4" s="1213"/>
      <c r="S4" s="1213"/>
      <c r="T4" s="1213"/>
      <c r="U4" s="1213"/>
      <c r="V4" s="1213"/>
      <c r="W4" s="1213"/>
      <c r="X4" s="1213"/>
      <c r="Y4" s="1213"/>
      <c r="Z4" s="1213"/>
      <c r="AA4" s="1213"/>
      <c r="AB4" s="1213"/>
      <c r="AC4" s="1213"/>
      <c r="AD4" s="1213"/>
      <c r="AE4" s="1213"/>
      <c r="AF4" s="1213"/>
      <c r="AG4" s="1213"/>
      <c r="AH4" s="1213"/>
      <c r="AI4" s="1213"/>
      <c r="AJ4" s="1213"/>
      <c r="AK4" s="1213"/>
      <c r="AL4" s="1213"/>
      <c r="AM4" s="1213"/>
      <c r="AN4" s="1213"/>
      <c r="AO4" s="1213"/>
      <c r="AP4" s="1213"/>
      <c r="AQ4" s="1213"/>
      <c r="AR4" s="1213"/>
      <c r="AS4" s="1213"/>
      <c r="AT4" s="1213"/>
      <c r="AU4" s="1213"/>
      <c r="AV4" s="1213"/>
      <c r="AW4" s="1213"/>
      <c r="AX4" s="1213"/>
      <c r="AY4" s="1213"/>
      <c r="AZ4" s="1213"/>
      <c r="BA4" s="1213"/>
    </row>
    <row r="5" spans="1:53">
      <c r="AF5" s="84" t="s">
        <v>142</v>
      </c>
      <c r="AG5" s="1220"/>
      <c r="AH5" s="1220"/>
      <c r="AI5" s="84" t="s">
        <v>144</v>
      </c>
    </row>
    <row r="6" spans="1:53">
      <c r="V6" s="84" t="s">
        <v>643</v>
      </c>
      <c r="X6" s="1220"/>
      <c r="Y6" s="1220"/>
      <c r="Z6" s="84" t="s">
        <v>583</v>
      </c>
      <c r="AA6" s="1220"/>
      <c r="AB6" s="1220"/>
      <c r="AC6" s="84" t="s">
        <v>644</v>
      </c>
    </row>
    <row r="7" spans="1:53">
      <c r="AF7" s="84" t="s">
        <v>92</v>
      </c>
      <c r="AG7" s="1220"/>
      <c r="AH7" s="1220"/>
      <c r="AI7" s="84" t="s">
        <v>144</v>
      </c>
    </row>
    <row r="9" spans="1:53" s="1212" customFormat="1" ht="17.25">
      <c r="F9" s="1212" t="s">
        <v>305</v>
      </c>
      <c r="J9" s="1216" t="str">
        <f>入力シート!C8</f>
        <v>市道○△□線道路改良工事</v>
      </c>
      <c r="K9" s="1216"/>
      <c r="L9" s="1216"/>
      <c r="M9" s="1216"/>
      <c r="N9" s="1216"/>
      <c r="O9" s="1216"/>
      <c r="P9" s="1216"/>
      <c r="Q9" s="1216"/>
      <c r="R9" s="1216"/>
      <c r="S9" s="1216"/>
      <c r="T9" s="1216"/>
      <c r="U9" s="1216"/>
      <c r="V9" s="1216"/>
      <c r="W9" s="1216"/>
      <c r="X9" s="1216"/>
      <c r="Y9" s="1216"/>
      <c r="Z9" s="1216"/>
      <c r="AA9" s="1216"/>
      <c r="AB9" s="1216"/>
      <c r="AC9" s="1216"/>
      <c r="AD9" s="1216"/>
      <c r="AE9" s="1216"/>
      <c r="AF9" s="1216"/>
      <c r="AG9" s="1216"/>
      <c r="AH9" s="1216"/>
      <c r="AI9" s="1216"/>
      <c r="AJ9" s="1216"/>
      <c r="AK9" s="1216"/>
      <c r="AL9" s="1216"/>
      <c r="AM9" s="1216"/>
      <c r="AN9" s="1216"/>
      <c r="AO9" s="1216"/>
      <c r="AP9" s="1216"/>
      <c r="AQ9" s="1216"/>
      <c r="AR9" s="1216"/>
      <c r="AS9" s="1216"/>
      <c r="AT9" s="1216"/>
      <c r="AU9" s="1216"/>
      <c r="AV9" s="1216"/>
    </row>
    <row r="10" spans="1:53" s="1212" customFormat="1" ht="17.25">
      <c r="F10" s="1212" t="s">
        <v>198</v>
      </c>
      <c r="S10" s="1217"/>
      <c r="T10" s="1217"/>
      <c r="U10" s="1217"/>
      <c r="V10" s="1217"/>
      <c r="W10" s="1217"/>
      <c r="X10" s="1217"/>
      <c r="Y10" s="1217"/>
      <c r="Z10" s="1217"/>
      <c r="AA10" s="1217"/>
      <c r="AB10" s="1217"/>
      <c r="AO10" s="1223" t="s">
        <v>269</v>
      </c>
      <c r="AP10" s="1224"/>
      <c r="AQ10" s="1224"/>
      <c r="AR10" s="1224"/>
      <c r="AS10" s="1224"/>
      <c r="AT10" s="1224"/>
      <c r="AU10" s="1224"/>
      <c r="AV10" s="1224"/>
      <c r="AW10" s="1224"/>
      <c r="AX10" s="1224"/>
      <c r="AY10" s="1224"/>
      <c r="AZ10" s="1213"/>
      <c r="BA10" s="1213"/>
    </row>
    <row r="11" spans="1:53" s="1212" customFormat="1" ht="17.25">
      <c r="F11" s="1212" t="s">
        <v>113</v>
      </c>
      <c r="S11" s="1213"/>
      <c r="T11" s="1213"/>
      <c r="AO11" s="1223" t="s">
        <v>252</v>
      </c>
      <c r="AP11" s="1224"/>
      <c r="AQ11" s="1224"/>
      <c r="AR11" s="1224"/>
      <c r="AS11" s="1224"/>
      <c r="AT11" s="1224"/>
      <c r="AU11" s="1224"/>
      <c r="AV11" s="1224"/>
      <c r="AW11" s="1224"/>
      <c r="AX11" s="1224"/>
      <c r="AY11" s="1224"/>
      <c r="AZ11" s="1213"/>
      <c r="BA11" s="1213"/>
    </row>
    <row r="13" spans="1:53">
      <c r="A13" s="1214" t="s">
        <v>645</v>
      </c>
      <c r="B13" s="1214"/>
      <c r="C13" s="1214"/>
      <c r="D13" s="1214"/>
      <c r="E13" s="1214"/>
      <c r="F13" s="1214" t="s">
        <v>648</v>
      </c>
      <c r="G13" s="1214"/>
      <c r="H13" s="1214"/>
      <c r="I13" s="1214"/>
      <c r="J13" s="1214"/>
      <c r="K13" s="1214" t="s">
        <v>650</v>
      </c>
      <c r="L13" s="1214"/>
      <c r="M13" s="1214"/>
      <c r="N13" s="1214"/>
      <c r="O13" s="1214"/>
      <c r="P13" s="1214" t="s">
        <v>651</v>
      </c>
      <c r="Q13" s="1214"/>
      <c r="R13" s="1214"/>
      <c r="S13" s="1214"/>
      <c r="T13" s="1214"/>
      <c r="U13" s="1218" t="s">
        <v>652</v>
      </c>
      <c r="V13" s="1218"/>
      <c r="W13" s="1218"/>
      <c r="X13" s="1218"/>
      <c r="Y13" s="1218"/>
      <c r="Z13" s="1218"/>
      <c r="AA13" s="1218"/>
      <c r="AB13" s="1218"/>
      <c r="AC13" s="1218"/>
      <c r="AD13" s="1218"/>
      <c r="AE13" s="1218"/>
      <c r="AF13" s="1218"/>
      <c r="AG13" s="1218" t="s">
        <v>653</v>
      </c>
      <c r="AH13" s="1218"/>
      <c r="AI13" s="1218"/>
      <c r="AJ13" s="1218"/>
      <c r="AK13" s="1218"/>
      <c r="AL13" s="1218"/>
      <c r="AM13" s="1218" t="s">
        <v>654</v>
      </c>
      <c r="AN13" s="1218"/>
      <c r="AO13" s="1218"/>
      <c r="AP13" s="1218"/>
      <c r="AQ13" s="1218"/>
      <c r="AR13" s="1218"/>
      <c r="AS13" s="1218"/>
      <c r="AT13" s="1218"/>
      <c r="AU13" s="1218"/>
      <c r="AV13" s="1218"/>
      <c r="AW13" s="1218"/>
      <c r="AX13" s="1218" t="s">
        <v>78</v>
      </c>
      <c r="AY13" s="1218"/>
      <c r="AZ13" s="1218"/>
      <c r="BA13" s="1218"/>
    </row>
    <row r="14" spans="1:53">
      <c r="A14" s="1214"/>
      <c r="B14" s="1214"/>
      <c r="C14" s="1214"/>
      <c r="D14" s="1214"/>
      <c r="E14" s="1214"/>
      <c r="F14" s="1214"/>
      <c r="G14" s="1214"/>
      <c r="H14" s="1214"/>
      <c r="I14" s="1214"/>
      <c r="J14" s="1214"/>
      <c r="K14" s="1214"/>
      <c r="L14" s="1214"/>
      <c r="M14" s="1214"/>
      <c r="N14" s="1214"/>
      <c r="O14" s="1214"/>
      <c r="P14" s="1214"/>
      <c r="Q14" s="1214"/>
      <c r="R14" s="1214"/>
      <c r="S14" s="1214"/>
      <c r="T14" s="1214"/>
      <c r="U14" s="1218" t="s">
        <v>10</v>
      </c>
      <c r="V14" s="1218"/>
      <c r="W14" s="1218"/>
      <c r="X14" s="1218"/>
      <c r="Y14" s="1218"/>
      <c r="Z14" s="1218"/>
      <c r="AA14" s="1218" t="s">
        <v>656</v>
      </c>
      <c r="AB14" s="1218"/>
      <c r="AC14" s="1218"/>
      <c r="AD14" s="1218"/>
      <c r="AE14" s="1218"/>
      <c r="AF14" s="1218"/>
      <c r="AG14" s="1218"/>
      <c r="AH14" s="1218"/>
      <c r="AI14" s="1218"/>
      <c r="AJ14" s="1218"/>
      <c r="AK14" s="1218"/>
      <c r="AL14" s="1218"/>
      <c r="AM14" s="1218"/>
      <c r="AN14" s="1218"/>
      <c r="AO14" s="1218"/>
      <c r="AP14" s="1218"/>
      <c r="AQ14" s="1218"/>
      <c r="AR14" s="1218"/>
      <c r="AS14" s="1218"/>
      <c r="AT14" s="1218"/>
      <c r="AU14" s="1218"/>
      <c r="AV14" s="1218"/>
      <c r="AW14" s="1218"/>
      <c r="AX14" s="1218"/>
      <c r="AY14" s="1218"/>
      <c r="AZ14" s="1218"/>
      <c r="BA14" s="1218"/>
    </row>
    <row r="15" spans="1:53" ht="27" customHeight="1">
      <c r="A15" s="1215"/>
      <c r="B15" s="1215"/>
      <c r="C15" s="1215"/>
      <c r="D15" s="1215"/>
      <c r="E15" s="1215"/>
      <c r="F15" s="1215"/>
      <c r="G15" s="1215"/>
      <c r="H15" s="1215"/>
      <c r="I15" s="1215"/>
      <c r="J15" s="1215"/>
      <c r="K15" s="1215"/>
      <c r="L15" s="1215"/>
      <c r="M15" s="1215"/>
      <c r="N15" s="1215"/>
      <c r="O15" s="1215"/>
      <c r="P15" s="1215"/>
      <c r="Q15" s="1215"/>
      <c r="R15" s="1215"/>
      <c r="S15" s="1215"/>
      <c r="T15" s="1215"/>
      <c r="U15" s="1219"/>
      <c r="V15" s="1219"/>
      <c r="W15" s="1219"/>
      <c r="X15" s="1219"/>
      <c r="Y15" s="1218" t="s">
        <v>144</v>
      </c>
      <c r="Z15" s="1218"/>
      <c r="AA15" s="1219"/>
      <c r="AB15" s="1219"/>
      <c r="AC15" s="1219"/>
      <c r="AD15" s="1219"/>
      <c r="AE15" s="1218" t="s">
        <v>657</v>
      </c>
      <c r="AF15" s="1218"/>
      <c r="AG15" s="1221"/>
      <c r="AH15" s="1221"/>
      <c r="AI15" s="1221"/>
      <c r="AJ15" s="1221"/>
      <c r="AK15" s="1222" t="s">
        <v>660</v>
      </c>
      <c r="AL15" s="1222"/>
      <c r="AM15" s="1215"/>
      <c r="AN15" s="1215"/>
      <c r="AO15" s="1215"/>
      <c r="AP15" s="1215"/>
      <c r="AQ15" s="1215"/>
      <c r="AR15" s="1215"/>
      <c r="AS15" s="1215"/>
      <c r="AT15" s="1215"/>
      <c r="AU15" s="1215"/>
      <c r="AV15" s="1215"/>
      <c r="AW15" s="1215"/>
      <c r="AX15" s="1225"/>
      <c r="AY15" s="1225"/>
      <c r="AZ15" s="1225"/>
      <c r="BA15" s="1225"/>
    </row>
    <row r="16" spans="1:53" ht="27" customHeight="1">
      <c r="A16" s="1215"/>
      <c r="B16" s="1215"/>
      <c r="C16" s="1215"/>
      <c r="D16" s="1215"/>
      <c r="E16" s="1215"/>
      <c r="F16" s="1215"/>
      <c r="G16" s="1215"/>
      <c r="H16" s="1215"/>
      <c r="I16" s="1215"/>
      <c r="J16" s="1215"/>
      <c r="K16" s="1215"/>
      <c r="L16" s="1215"/>
      <c r="M16" s="1215"/>
      <c r="N16" s="1215"/>
      <c r="O16" s="1215"/>
      <c r="P16" s="1215"/>
      <c r="Q16" s="1215"/>
      <c r="R16" s="1215"/>
      <c r="S16" s="1215"/>
      <c r="T16" s="1215"/>
      <c r="U16" s="1219"/>
      <c r="V16" s="1219"/>
      <c r="W16" s="1219"/>
      <c r="X16" s="1219"/>
      <c r="Y16" s="1218" t="s">
        <v>144</v>
      </c>
      <c r="Z16" s="1218"/>
      <c r="AA16" s="1219"/>
      <c r="AB16" s="1219"/>
      <c r="AC16" s="1219"/>
      <c r="AD16" s="1219"/>
      <c r="AE16" s="1218" t="s">
        <v>657</v>
      </c>
      <c r="AF16" s="1218"/>
      <c r="AG16" s="1221"/>
      <c r="AH16" s="1221"/>
      <c r="AI16" s="1221"/>
      <c r="AJ16" s="1221"/>
      <c r="AK16" s="1222" t="s">
        <v>660</v>
      </c>
      <c r="AL16" s="1222"/>
      <c r="AM16" s="1215"/>
      <c r="AN16" s="1215"/>
      <c r="AO16" s="1215"/>
      <c r="AP16" s="1215"/>
      <c r="AQ16" s="1215"/>
      <c r="AR16" s="1215"/>
      <c r="AS16" s="1215"/>
      <c r="AT16" s="1215"/>
      <c r="AU16" s="1215"/>
      <c r="AV16" s="1215"/>
      <c r="AW16" s="1215"/>
      <c r="AX16" s="1225"/>
      <c r="AY16" s="1225"/>
      <c r="AZ16" s="1225"/>
      <c r="BA16" s="1225"/>
    </row>
    <row r="17" spans="1:53" ht="27" customHeight="1">
      <c r="A17" s="1215"/>
      <c r="B17" s="1215"/>
      <c r="C17" s="1215"/>
      <c r="D17" s="1215"/>
      <c r="E17" s="1215"/>
      <c r="F17" s="1215"/>
      <c r="G17" s="1215"/>
      <c r="H17" s="1215"/>
      <c r="I17" s="1215"/>
      <c r="J17" s="1215"/>
      <c r="K17" s="1215"/>
      <c r="L17" s="1215"/>
      <c r="M17" s="1215"/>
      <c r="N17" s="1215"/>
      <c r="O17" s="1215"/>
      <c r="P17" s="1215"/>
      <c r="Q17" s="1215"/>
      <c r="R17" s="1215"/>
      <c r="S17" s="1215"/>
      <c r="T17" s="1215"/>
      <c r="U17" s="1219"/>
      <c r="V17" s="1219"/>
      <c r="W17" s="1219"/>
      <c r="X17" s="1219"/>
      <c r="Y17" s="1218" t="s">
        <v>144</v>
      </c>
      <c r="Z17" s="1218"/>
      <c r="AA17" s="1219"/>
      <c r="AB17" s="1219"/>
      <c r="AC17" s="1219"/>
      <c r="AD17" s="1219"/>
      <c r="AE17" s="1218" t="s">
        <v>657</v>
      </c>
      <c r="AF17" s="1218"/>
      <c r="AG17" s="1221"/>
      <c r="AH17" s="1221"/>
      <c r="AI17" s="1221"/>
      <c r="AJ17" s="1221"/>
      <c r="AK17" s="1222" t="s">
        <v>660</v>
      </c>
      <c r="AL17" s="1222"/>
      <c r="AM17" s="1215"/>
      <c r="AN17" s="1215"/>
      <c r="AO17" s="1215"/>
      <c r="AP17" s="1215"/>
      <c r="AQ17" s="1215"/>
      <c r="AR17" s="1215"/>
      <c r="AS17" s="1215"/>
      <c r="AT17" s="1215"/>
      <c r="AU17" s="1215"/>
      <c r="AV17" s="1215"/>
      <c r="AW17" s="1215"/>
      <c r="AX17" s="1225"/>
      <c r="AY17" s="1225"/>
      <c r="AZ17" s="1225"/>
      <c r="BA17" s="1225"/>
    </row>
    <row r="18" spans="1:53" ht="27" customHeight="1">
      <c r="A18" s="1215"/>
      <c r="B18" s="1215"/>
      <c r="C18" s="1215"/>
      <c r="D18" s="1215"/>
      <c r="E18" s="1215"/>
      <c r="F18" s="1215"/>
      <c r="G18" s="1215"/>
      <c r="H18" s="1215"/>
      <c r="I18" s="1215"/>
      <c r="J18" s="1215"/>
      <c r="K18" s="1215"/>
      <c r="L18" s="1215"/>
      <c r="M18" s="1215"/>
      <c r="N18" s="1215"/>
      <c r="O18" s="1215"/>
      <c r="P18" s="1215"/>
      <c r="Q18" s="1215"/>
      <c r="R18" s="1215"/>
      <c r="S18" s="1215"/>
      <c r="T18" s="1215"/>
      <c r="U18" s="1219"/>
      <c r="V18" s="1219"/>
      <c r="W18" s="1219"/>
      <c r="X18" s="1219"/>
      <c r="Y18" s="1218" t="s">
        <v>144</v>
      </c>
      <c r="Z18" s="1218"/>
      <c r="AA18" s="1219"/>
      <c r="AB18" s="1219"/>
      <c r="AC18" s="1219"/>
      <c r="AD18" s="1219"/>
      <c r="AE18" s="1218" t="s">
        <v>657</v>
      </c>
      <c r="AF18" s="1218"/>
      <c r="AG18" s="1221"/>
      <c r="AH18" s="1221"/>
      <c r="AI18" s="1221"/>
      <c r="AJ18" s="1221"/>
      <c r="AK18" s="1222" t="s">
        <v>660</v>
      </c>
      <c r="AL18" s="1222"/>
      <c r="AM18" s="1215"/>
      <c r="AN18" s="1215"/>
      <c r="AO18" s="1215"/>
      <c r="AP18" s="1215"/>
      <c r="AQ18" s="1215"/>
      <c r="AR18" s="1215"/>
      <c r="AS18" s="1215"/>
      <c r="AT18" s="1215"/>
      <c r="AU18" s="1215"/>
      <c r="AV18" s="1215"/>
      <c r="AW18" s="1215"/>
      <c r="AX18" s="1225"/>
      <c r="AY18" s="1225"/>
      <c r="AZ18" s="1225"/>
      <c r="BA18" s="1225"/>
    </row>
    <row r="19" spans="1:53" ht="27" customHeight="1">
      <c r="A19" s="1215"/>
      <c r="B19" s="1215"/>
      <c r="C19" s="1215"/>
      <c r="D19" s="1215"/>
      <c r="E19" s="1215"/>
      <c r="F19" s="1215"/>
      <c r="G19" s="1215"/>
      <c r="H19" s="1215"/>
      <c r="I19" s="1215"/>
      <c r="J19" s="1215"/>
      <c r="K19" s="1215"/>
      <c r="L19" s="1215"/>
      <c r="M19" s="1215"/>
      <c r="N19" s="1215"/>
      <c r="O19" s="1215"/>
      <c r="P19" s="1215"/>
      <c r="Q19" s="1215"/>
      <c r="R19" s="1215"/>
      <c r="S19" s="1215"/>
      <c r="T19" s="1215"/>
      <c r="U19" s="1219"/>
      <c r="V19" s="1219"/>
      <c r="W19" s="1219"/>
      <c r="X19" s="1219"/>
      <c r="Y19" s="1218" t="s">
        <v>144</v>
      </c>
      <c r="Z19" s="1218"/>
      <c r="AA19" s="1219"/>
      <c r="AB19" s="1219"/>
      <c r="AC19" s="1219"/>
      <c r="AD19" s="1219"/>
      <c r="AE19" s="1218" t="s">
        <v>657</v>
      </c>
      <c r="AF19" s="1218"/>
      <c r="AG19" s="1221"/>
      <c r="AH19" s="1221"/>
      <c r="AI19" s="1221"/>
      <c r="AJ19" s="1221"/>
      <c r="AK19" s="1222" t="s">
        <v>660</v>
      </c>
      <c r="AL19" s="1222"/>
      <c r="AM19" s="1215"/>
      <c r="AN19" s="1215"/>
      <c r="AO19" s="1215"/>
      <c r="AP19" s="1215"/>
      <c r="AQ19" s="1215"/>
      <c r="AR19" s="1215"/>
      <c r="AS19" s="1215"/>
      <c r="AT19" s="1215"/>
      <c r="AU19" s="1215"/>
      <c r="AV19" s="1215"/>
      <c r="AW19" s="1215"/>
      <c r="AX19" s="1225"/>
      <c r="AY19" s="1225"/>
      <c r="AZ19" s="1225"/>
      <c r="BA19" s="1225"/>
    </row>
    <row r="20" spans="1:53" ht="27" customHeight="1">
      <c r="A20" s="1215"/>
      <c r="B20" s="1215"/>
      <c r="C20" s="1215"/>
      <c r="D20" s="1215"/>
      <c r="E20" s="1215"/>
      <c r="F20" s="1215"/>
      <c r="G20" s="1215"/>
      <c r="H20" s="1215"/>
      <c r="I20" s="1215"/>
      <c r="J20" s="1215"/>
      <c r="K20" s="1215"/>
      <c r="L20" s="1215"/>
      <c r="M20" s="1215"/>
      <c r="N20" s="1215"/>
      <c r="O20" s="1215"/>
      <c r="P20" s="1215"/>
      <c r="Q20" s="1215"/>
      <c r="R20" s="1215"/>
      <c r="S20" s="1215"/>
      <c r="T20" s="1215"/>
      <c r="U20" s="1219"/>
      <c r="V20" s="1219"/>
      <c r="W20" s="1219"/>
      <c r="X20" s="1219"/>
      <c r="Y20" s="1218" t="s">
        <v>144</v>
      </c>
      <c r="Z20" s="1218"/>
      <c r="AA20" s="1219"/>
      <c r="AB20" s="1219"/>
      <c r="AC20" s="1219"/>
      <c r="AD20" s="1219"/>
      <c r="AE20" s="1218" t="s">
        <v>657</v>
      </c>
      <c r="AF20" s="1218"/>
      <c r="AG20" s="1221"/>
      <c r="AH20" s="1221"/>
      <c r="AI20" s="1221"/>
      <c r="AJ20" s="1221"/>
      <c r="AK20" s="1222" t="s">
        <v>660</v>
      </c>
      <c r="AL20" s="1222"/>
      <c r="AM20" s="1215"/>
      <c r="AN20" s="1215"/>
      <c r="AO20" s="1215"/>
      <c r="AP20" s="1215"/>
      <c r="AQ20" s="1215"/>
      <c r="AR20" s="1215"/>
      <c r="AS20" s="1215"/>
      <c r="AT20" s="1215"/>
      <c r="AU20" s="1215"/>
      <c r="AV20" s="1215"/>
      <c r="AW20" s="1215"/>
      <c r="AX20" s="1225"/>
      <c r="AY20" s="1225"/>
      <c r="AZ20" s="1225"/>
      <c r="BA20" s="1225"/>
    </row>
    <row r="21" spans="1:53" ht="27" customHeight="1">
      <c r="A21" s="1215"/>
      <c r="B21" s="1215"/>
      <c r="C21" s="1215"/>
      <c r="D21" s="1215"/>
      <c r="E21" s="1215"/>
      <c r="F21" s="1215"/>
      <c r="G21" s="1215"/>
      <c r="H21" s="1215"/>
      <c r="I21" s="1215"/>
      <c r="J21" s="1215"/>
      <c r="K21" s="1215"/>
      <c r="L21" s="1215"/>
      <c r="M21" s="1215"/>
      <c r="N21" s="1215"/>
      <c r="O21" s="1215"/>
      <c r="P21" s="1215"/>
      <c r="Q21" s="1215"/>
      <c r="R21" s="1215"/>
      <c r="S21" s="1215"/>
      <c r="T21" s="1215"/>
      <c r="U21" s="1219"/>
      <c r="V21" s="1219"/>
      <c r="W21" s="1219"/>
      <c r="X21" s="1219"/>
      <c r="Y21" s="1218" t="s">
        <v>144</v>
      </c>
      <c r="Z21" s="1218"/>
      <c r="AA21" s="1219"/>
      <c r="AB21" s="1219"/>
      <c r="AC21" s="1219"/>
      <c r="AD21" s="1219"/>
      <c r="AE21" s="1218" t="s">
        <v>657</v>
      </c>
      <c r="AF21" s="1218"/>
      <c r="AG21" s="1221"/>
      <c r="AH21" s="1221"/>
      <c r="AI21" s="1221"/>
      <c r="AJ21" s="1221"/>
      <c r="AK21" s="1222" t="s">
        <v>660</v>
      </c>
      <c r="AL21" s="1222"/>
      <c r="AM21" s="1215"/>
      <c r="AN21" s="1215"/>
      <c r="AO21" s="1215"/>
      <c r="AP21" s="1215"/>
      <c r="AQ21" s="1215"/>
      <c r="AR21" s="1215"/>
      <c r="AS21" s="1215"/>
      <c r="AT21" s="1215"/>
      <c r="AU21" s="1215"/>
      <c r="AV21" s="1215"/>
      <c r="AW21" s="1215"/>
      <c r="AX21" s="1225"/>
      <c r="AY21" s="1225"/>
      <c r="AZ21" s="1225"/>
      <c r="BA21" s="1225"/>
    </row>
    <row r="22" spans="1:53">
      <c r="B22" s="84" t="s">
        <v>170</v>
      </c>
    </row>
    <row r="23" spans="1:53">
      <c r="B23" s="84" t="s">
        <v>555</v>
      </c>
    </row>
    <row r="24" spans="1:53">
      <c r="B24" s="84" t="s">
        <v>662</v>
      </c>
    </row>
    <row r="25" spans="1:53">
      <c r="B25" s="84" t="s">
        <v>209</v>
      </c>
    </row>
    <row r="26" spans="1:53">
      <c r="B26" s="84" t="s">
        <v>289</v>
      </c>
    </row>
  </sheetData>
  <mergeCells count="99">
    <mergeCell ref="A4:BA4"/>
    <mergeCell ref="AG5:AH5"/>
    <mergeCell ref="X6:Y6"/>
    <mergeCell ref="AA6:AB6"/>
    <mergeCell ref="AG7:AH7"/>
    <mergeCell ref="J9:AV9"/>
    <mergeCell ref="S10:AB10"/>
    <mergeCell ref="AP10:AY10"/>
    <mergeCell ref="AZ10:BA10"/>
    <mergeCell ref="S11:T11"/>
    <mergeCell ref="AP11:AY11"/>
    <mergeCell ref="AZ11:BA11"/>
    <mergeCell ref="U13:AF13"/>
    <mergeCell ref="U14:Z14"/>
    <mergeCell ref="AA14:AF14"/>
    <mergeCell ref="A15:E15"/>
    <mergeCell ref="F15:J15"/>
    <mergeCell ref="K15:O15"/>
    <mergeCell ref="P15:T15"/>
    <mergeCell ref="U15:X15"/>
    <mergeCell ref="Y15:Z15"/>
    <mergeCell ref="AA15:AD15"/>
    <mergeCell ref="AE15:AF15"/>
    <mergeCell ref="AG15:AJ15"/>
    <mergeCell ref="AM15:AW15"/>
    <mergeCell ref="AX15:BA15"/>
    <mergeCell ref="A16:E16"/>
    <mergeCell ref="F16:J16"/>
    <mergeCell ref="K16:O16"/>
    <mergeCell ref="P16:T16"/>
    <mergeCell ref="U16:X16"/>
    <mergeCell ref="Y16:Z16"/>
    <mergeCell ref="AA16:AD16"/>
    <mergeCell ref="AE16:AF16"/>
    <mergeCell ref="AG16:AJ16"/>
    <mergeCell ref="AM16:AW16"/>
    <mergeCell ref="AX16:BA16"/>
    <mergeCell ref="A17:E17"/>
    <mergeCell ref="F17:J17"/>
    <mergeCell ref="K17:O17"/>
    <mergeCell ref="P17:T17"/>
    <mergeCell ref="U17:X17"/>
    <mergeCell ref="Y17:Z17"/>
    <mergeCell ref="AA17:AD17"/>
    <mergeCell ref="AE17:AF17"/>
    <mergeCell ref="AG17:AJ17"/>
    <mergeCell ref="AM17:AW17"/>
    <mergeCell ref="AX17:BA17"/>
    <mergeCell ref="A18:E18"/>
    <mergeCell ref="F18:J18"/>
    <mergeCell ref="K18:O18"/>
    <mergeCell ref="P18:T18"/>
    <mergeCell ref="U18:X18"/>
    <mergeCell ref="Y18:Z18"/>
    <mergeCell ref="AA18:AD18"/>
    <mergeCell ref="AE18:AF18"/>
    <mergeCell ref="AG18:AJ18"/>
    <mergeCell ref="AM18:AW18"/>
    <mergeCell ref="AX18:BA18"/>
    <mergeCell ref="A19:E19"/>
    <mergeCell ref="F19:J19"/>
    <mergeCell ref="K19:O19"/>
    <mergeCell ref="P19:T19"/>
    <mergeCell ref="U19:X19"/>
    <mergeCell ref="Y19:Z19"/>
    <mergeCell ref="AA19:AD19"/>
    <mergeCell ref="AE19:AF19"/>
    <mergeCell ref="AG19:AJ19"/>
    <mergeCell ref="AM19:AW19"/>
    <mergeCell ref="AX19:BA19"/>
    <mergeCell ref="A20:E20"/>
    <mergeCell ref="F20:J20"/>
    <mergeCell ref="K20:O20"/>
    <mergeCell ref="P20:T20"/>
    <mergeCell ref="U20:X20"/>
    <mergeCell ref="Y20:Z20"/>
    <mergeCell ref="AA20:AD20"/>
    <mergeCell ref="AE20:AF20"/>
    <mergeCell ref="AG20:AJ20"/>
    <mergeCell ref="AM20:AW20"/>
    <mergeCell ref="AX20:BA20"/>
    <mergeCell ref="A21:E21"/>
    <mergeCell ref="F21:J21"/>
    <mergeCell ref="K21:O21"/>
    <mergeCell ref="P21:T21"/>
    <mergeCell ref="U21:X21"/>
    <mergeCell ref="Y21:Z21"/>
    <mergeCell ref="AA21:AD21"/>
    <mergeCell ref="AE21:AF21"/>
    <mergeCell ref="AG21:AJ21"/>
    <mergeCell ref="AM21:AW21"/>
    <mergeCell ref="AX21:BA21"/>
    <mergeCell ref="A13:E14"/>
    <mergeCell ref="F13:J14"/>
    <mergeCell ref="K13:O14"/>
    <mergeCell ref="P13:T14"/>
    <mergeCell ref="AG13:AL14"/>
    <mergeCell ref="AM13:AW14"/>
    <mergeCell ref="AX13:BA14"/>
  </mergeCells>
  <phoneticPr fontId="5"/>
  <pageMargins left="0.78740157480314965" right="0.78740157480314965" top="0.98425196850393681" bottom="0.98425196850393681" header="0.51181102362204722" footer="0.51181102362204722"/>
  <pageSetup paperSize="9" scale="86" fitToWidth="1" fitToHeight="1" orientation="landscape" usePrinterDefaults="1" blackAndWhite="1"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sheetPr codeName="gumma_Y27">
    <tabColor theme="0"/>
    <pageSetUpPr fitToPage="1"/>
  </sheetPr>
  <dimension ref="A1:I41"/>
  <sheetViews>
    <sheetView showGridLines="0" showZeros="0" tabSelected="1" view="pageBreakPreview" zoomScaleSheetLayoutView="100" workbookViewId="0">
      <selection activeCell="D3" sqref="D3"/>
    </sheetView>
  </sheetViews>
  <sheetFormatPr defaultColWidth="10" defaultRowHeight="17.25"/>
  <cols>
    <col min="1" max="1" width="14.59765625" style="1226" customWidth="1"/>
    <col min="2" max="3" width="11.69921875" style="1226" customWidth="1"/>
    <col min="4" max="6" width="11.09765625" style="1226" customWidth="1"/>
    <col min="7" max="7" width="19" style="1226" customWidth="1"/>
    <col min="8" max="8" width="15.09765625" style="1226" customWidth="1"/>
    <col min="9" max="9" width="4" style="1226" customWidth="1"/>
    <col min="10" max="16384" width="10" style="1226"/>
  </cols>
  <sheetData>
    <row r="1" spans="1:9">
      <c r="A1" s="866" t="s">
        <v>663</v>
      </c>
    </row>
    <row r="3" spans="1:9">
      <c r="F3" s="1250" t="s">
        <v>4</v>
      </c>
      <c r="G3" s="1252"/>
      <c r="H3" s="1252"/>
      <c r="I3" s="1252"/>
    </row>
    <row r="5" spans="1:9">
      <c r="A5" s="1228" t="str">
        <f>"渋川市長　"&amp;入力シート!C6</f>
        <v>渋川市長　星名　建市</v>
      </c>
      <c r="B5" s="1228"/>
      <c r="C5" s="1228"/>
      <c r="D5" s="1248" t="s">
        <v>39</v>
      </c>
    </row>
    <row r="6" spans="1:9">
      <c r="A6" s="1229"/>
      <c r="B6" s="1229"/>
      <c r="C6" s="1229"/>
      <c r="D6" s="1248"/>
    </row>
    <row r="7" spans="1:9" ht="17.25" customHeight="1">
      <c r="F7" s="1250" t="s">
        <v>665</v>
      </c>
      <c r="G7" s="1253" t="str">
        <f>入力シート!C24</f>
        <v>渋川市石原１０００</v>
      </c>
      <c r="H7" s="1253"/>
      <c r="I7" s="1253"/>
    </row>
    <row r="8" spans="1:9">
      <c r="G8" s="1254"/>
      <c r="H8" s="1254"/>
      <c r="I8" s="1254"/>
    </row>
    <row r="9" spans="1:9" ht="18.75" customHeight="1">
      <c r="F9" s="1250" t="s">
        <v>666</v>
      </c>
      <c r="G9" s="1255" t="str">
        <f>入力シート!C25</f>
        <v>渋川建設株式会社</v>
      </c>
      <c r="H9" s="1255"/>
      <c r="I9" s="1255"/>
    </row>
    <row r="10" spans="1:9">
      <c r="F10" s="1250"/>
      <c r="G10" s="1255" t="str">
        <f>入力シート!C26</f>
        <v>渋川　代表</v>
      </c>
      <c r="H10" s="1255"/>
      <c r="I10" s="1255"/>
    </row>
    <row r="11" spans="1:9">
      <c r="F11" s="1250" t="s">
        <v>667</v>
      </c>
      <c r="G11" s="1256" t="str">
        <f>入力シート!C14</f>
        <v>現場　代理人</v>
      </c>
      <c r="H11" s="1256"/>
      <c r="I11" s="1245"/>
    </row>
    <row r="13" spans="1:9">
      <c r="E13" s="1245"/>
    </row>
    <row r="14" spans="1:9" s="1227" customFormat="1" ht="18.75">
      <c r="D14" s="1249" t="s">
        <v>339</v>
      </c>
      <c r="E14" s="1249"/>
      <c r="F14" s="1249"/>
    </row>
    <row r="15" spans="1:9">
      <c r="E15" s="1245"/>
    </row>
    <row r="18" spans="1:9">
      <c r="A18" s="1230" t="s">
        <v>64</v>
      </c>
      <c r="B18" s="1230"/>
      <c r="C18" s="1230"/>
      <c r="D18" s="1230"/>
      <c r="E18" s="1230"/>
      <c r="F18" s="1230"/>
      <c r="G18" s="1257"/>
      <c r="H18" s="1245" t="s">
        <v>668</v>
      </c>
    </row>
    <row r="19" spans="1:9">
      <c r="A19" s="1230"/>
      <c r="B19" s="1230"/>
      <c r="C19" s="1230"/>
      <c r="D19" s="1230"/>
      <c r="E19" s="1230"/>
      <c r="F19" s="1230"/>
      <c r="G19" s="1257"/>
      <c r="H19" s="1245"/>
    </row>
    <row r="20" spans="1:9">
      <c r="E20" s="1245"/>
    </row>
    <row r="21" spans="1:9">
      <c r="C21" s="1245"/>
    </row>
    <row r="22" spans="1:9">
      <c r="B22" s="1239"/>
      <c r="C22" s="1245"/>
    </row>
    <row r="23" spans="1:9">
      <c r="C23" s="1245"/>
    </row>
    <row r="24" spans="1:9" ht="11.25" customHeight="1"/>
    <row r="25" spans="1:9" ht="26.25" customHeight="1">
      <c r="A25" s="1231" t="s">
        <v>669</v>
      </c>
      <c r="B25" s="1240" t="str">
        <f>入力シート!C8</f>
        <v>市道○△□線道路改良工事</v>
      </c>
      <c r="C25" s="1246"/>
      <c r="D25" s="1246"/>
      <c r="E25" s="1246"/>
      <c r="F25" s="1246"/>
      <c r="G25" s="1246"/>
      <c r="H25" s="1246"/>
      <c r="I25" s="1260"/>
    </row>
    <row r="26" spans="1:9">
      <c r="A26" s="1232" t="s">
        <v>670</v>
      </c>
      <c r="B26" s="1241" t="s">
        <v>671</v>
      </c>
      <c r="C26" s="1247" t="s">
        <v>425</v>
      </c>
      <c r="D26" s="1241" t="s">
        <v>673</v>
      </c>
      <c r="E26" s="1241"/>
      <c r="F26" s="1241"/>
      <c r="G26" s="1247" t="s">
        <v>674</v>
      </c>
      <c r="H26" s="1258" t="s">
        <v>274</v>
      </c>
      <c r="I26" s="1261"/>
    </row>
    <row r="27" spans="1:9">
      <c r="A27" s="1233"/>
      <c r="B27" s="1231"/>
      <c r="C27" s="1233"/>
      <c r="D27" s="1231" t="s">
        <v>677</v>
      </c>
      <c r="E27" s="1231" t="s">
        <v>678</v>
      </c>
      <c r="F27" s="1231" t="s">
        <v>621</v>
      </c>
      <c r="G27" s="1233"/>
      <c r="H27" s="1258"/>
      <c r="I27" s="1261"/>
    </row>
    <row r="28" spans="1:9" ht="69.75" customHeight="1">
      <c r="A28" s="1234"/>
      <c r="B28" s="1234"/>
      <c r="C28" s="1234"/>
      <c r="D28" s="1234"/>
      <c r="E28" s="1234"/>
      <c r="F28" s="1234"/>
      <c r="G28" s="1234"/>
      <c r="H28" s="1259"/>
      <c r="I28" s="1262"/>
    </row>
    <row r="29" spans="1:9" ht="69.75" customHeight="1">
      <c r="A29" s="1234"/>
      <c r="B29" s="1234"/>
      <c r="C29" s="1234"/>
      <c r="D29" s="1234"/>
      <c r="E29" s="1234"/>
      <c r="F29" s="1234"/>
      <c r="G29" s="1234"/>
      <c r="H29" s="1259"/>
      <c r="I29" s="1262"/>
    </row>
    <row r="30" spans="1:9" ht="69.75" customHeight="1">
      <c r="A30" s="1234"/>
      <c r="B30" s="1234"/>
      <c r="C30" s="1234"/>
      <c r="D30" s="1234"/>
      <c r="E30" s="1234"/>
      <c r="F30" s="1234"/>
      <c r="G30" s="1234"/>
      <c r="H30" s="1259"/>
      <c r="I30" s="1262"/>
    </row>
    <row r="32" spans="1:9">
      <c r="D32" s="1226" t="s">
        <v>347</v>
      </c>
    </row>
    <row r="33" spans="1:9">
      <c r="D33" s="1226" t="s">
        <v>228</v>
      </c>
      <c r="F33" s="1251"/>
      <c r="G33" s="1251"/>
      <c r="H33" s="1251"/>
      <c r="I33" s="1251"/>
    </row>
    <row r="34" spans="1:9">
      <c r="D34" s="1226" t="s">
        <v>679</v>
      </c>
      <c r="F34" s="1251"/>
      <c r="G34" s="1251"/>
      <c r="H34" s="1251"/>
      <c r="I34" s="1251"/>
    </row>
    <row r="35" spans="1:9">
      <c r="I35" s="1263"/>
    </row>
    <row r="36" spans="1:9">
      <c r="A36" s="1235"/>
      <c r="B36" s="1235"/>
      <c r="C36" s="1235"/>
      <c r="D36" s="1235"/>
      <c r="E36" s="1235"/>
      <c r="F36" s="1235"/>
      <c r="G36" s="1235"/>
      <c r="H36" s="1235"/>
    </row>
    <row r="37" spans="1:9" s="84" customFormat="1">
      <c r="A37" s="1212" t="s">
        <v>824</v>
      </c>
      <c r="B37" s="84"/>
      <c r="C37" s="84"/>
      <c r="D37" s="84"/>
      <c r="E37" s="84"/>
      <c r="F37" s="84"/>
      <c r="G37" s="84"/>
      <c r="H37" s="84"/>
      <c r="I37" s="84"/>
    </row>
    <row r="38" spans="1:9" s="84" customFormat="1">
      <c r="A38" s="1212"/>
      <c r="B38" s="84"/>
      <c r="C38" s="84"/>
      <c r="D38" s="84"/>
      <c r="E38" s="84"/>
      <c r="F38" s="84"/>
      <c r="G38" s="84"/>
      <c r="H38" s="84"/>
      <c r="I38" s="84"/>
    </row>
    <row r="39" spans="1:9" s="84" customFormat="1" ht="19.8" customHeight="1">
      <c r="A39" s="1236" t="s">
        <v>825</v>
      </c>
      <c r="B39" s="1242"/>
      <c r="C39" s="1242"/>
      <c r="D39" s="1242"/>
      <c r="E39" s="1242"/>
      <c r="F39" s="1242"/>
      <c r="G39" s="1242"/>
      <c r="H39" s="533"/>
      <c r="I39" s="543"/>
    </row>
    <row r="40" spans="1:9" s="84" customFormat="1" ht="19.8" customHeight="1">
      <c r="A40" s="1237" t="s">
        <v>300</v>
      </c>
      <c r="B40" s="1243"/>
      <c r="C40" s="1243"/>
      <c r="D40" s="1243"/>
      <c r="E40" s="1243"/>
      <c r="F40" s="1243" t="s">
        <v>827</v>
      </c>
      <c r="G40" s="1243"/>
      <c r="H40" s="1243"/>
      <c r="I40" s="1264"/>
    </row>
    <row r="41" spans="1:9" s="84" customFormat="1" ht="19.8" customHeight="1">
      <c r="A41" s="1238" t="s">
        <v>804</v>
      </c>
      <c r="B41" s="1244"/>
      <c r="C41" s="1244"/>
      <c r="D41" s="1244"/>
      <c r="E41" s="1244"/>
      <c r="F41" s="1244" t="s">
        <v>827</v>
      </c>
      <c r="G41" s="1244"/>
      <c r="H41" s="1244"/>
      <c r="I41" s="1265"/>
    </row>
  </sheetData>
  <mergeCells count="27">
    <mergeCell ref="G3:I3"/>
    <mergeCell ref="A5:C5"/>
    <mergeCell ref="A6:C6"/>
    <mergeCell ref="G7:I7"/>
    <mergeCell ref="G9:I9"/>
    <mergeCell ref="G10:I10"/>
    <mergeCell ref="G11:H11"/>
    <mergeCell ref="D14:F14"/>
    <mergeCell ref="B25:I25"/>
    <mergeCell ref="D26:F26"/>
    <mergeCell ref="H28:I28"/>
    <mergeCell ref="H29:I29"/>
    <mergeCell ref="H30:I30"/>
    <mergeCell ref="F33:I33"/>
    <mergeCell ref="F34:I34"/>
    <mergeCell ref="A40:E40"/>
    <mergeCell ref="F40:I40"/>
    <mergeCell ref="A41:E41"/>
    <mergeCell ref="F41:I41"/>
    <mergeCell ref="A18:F19"/>
    <mergeCell ref="G18:G19"/>
    <mergeCell ref="H18:H19"/>
    <mergeCell ref="A26:A27"/>
    <mergeCell ref="B26:B27"/>
    <mergeCell ref="C26:C27"/>
    <mergeCell ref="G26:G27"/>
    <mergeCell ref="H26:I27"/>
  </mergeCells>
  <phoneticPr fontId="5"/>
  <conditionalFormatting sqref="G18:G19">
    <cfRule type="expression" dxfId="2" priority="1">
      <formula>LEN($G$18)&gt;0</formula>
    </cfRule>
  </conditionalFormatting>
  <conditionalFormatting sqref="G3:I3">
    <cfRule type="expression" dxfId="1" priority="2">
      <formula>LEN(G3)&gt;0</formula>
    </cfRule>
  </conditionalFormatting>
  <dataValidations count="1">
    <dataValidation type="list" allowBlank="1" showDropDown="0" showInputMessage="1" showErrorMessage="1" sqref="G18:G19">
      <formula1>"借用,返却"</formula1>
    </dataValidation>
  </dataValidations>
  <pageMargins left="0.78740157480314965" right="0.78740157480314965" top="0.98425196850393681" bottom="0.98425196850393681" header="0.51181102362204722" footer="0.51181102362204722"/>
  <pageSetup paperSize="9" scale="71" fitToWidth="1" fitToHeight="1" orientation="portrait" usePrinterDefaults="1" blackAndWhite="1"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sheetPr codeName="gumma_Y28">
    <tabColor theme="0"/>
    <pageSetUpPr fitToPage="1"/>
  </sheetPr>
  <dimension ref="A1:I40"/>
  <sheetViews>
    <sheetView showGridLines="0" showZeros="0" tabSelected="1" view="pageBreakPreview" zoomScaleSheetLayoutView="100" workbookViewId="0">
      <selection activeCell="D3" sqref="D3"/>
    </sheetView>
  </sheetViews>
  <sheetFormatPr defaultColWidth="10" defaultRowHeight="13.5"/>
  <cols>
    <col min="1" max="1" width="26" style="1042" customWidth="1"/>
    <col min="2" max="2" width="19.59765625" style="1042" customWidth="1"/>
    <col min="3" max="3" width="7.69921875" style="1042" customWidth="1"/>
    <col min="4" max="4" width="10.59765625" style="1042" customWidth="1"/>
    <col min="5" max="5" width="8.8984375" style="1042" customWidth="1"/>
    <col min="6" max="6" width="23.19921875" style="1042" customWidth="1"/>
    <col min="7" max="7" width="4" style="1042" customWidth="1"/>
    <col min="8" max="9" width="10" style="1042" hidden="1" customWidth="1"/>
    <col min="10" max="16384" width="10" style="1042"/>
  </cols>
  <sheetData>
    <row r="1" spans="1:7">
      <c r="A1" s="866" t="s">
        <v>680</v>
      </c>
      <c r="E1" s="1176" t="s">
        <v>83</v>
      </c>
      <c r="F1" s="1283"/>
      <c r="G1" s="1283"/>
    </row>
    <row r="3" spans="1:7">
      <c r="A3" s="1141" t="str">
        <f>"渋川市長　"&amp;入力シート!C6</f>
        <v>渋川市長　星名　建市</v>
      </c>
      <c r="B3" s="866" t="s">
        <v>39</v>
      </c>
    </row>
    <row r="4" spans="1:7">
      <c r="A4" s="120"/>
      <c r="B4" s="1"/>
    </row>
    <row r="5" spans="1:7" ht="14.25" customHeight="1">
      <c r="D5" s="1176" t="s">
        <v>616</v>
      </c>
      <c r="E5" s="1184" t="str">
        <f>入力シート!C24</f>
        <v>渋川市石原１０００</v>
      </c>
      <c r="F5" s="1184"/>
      <c r="G5" s="1184"/>
    </row>
    <row r="6" spans="1:7">
      <c r="E6" s="73"/>
      <c r="F6" s="73"/>
      <c r="G6" s="1284"/>
    </row>
    <row r="7" spans="1:7" ht="13.5" customHeight="1">
      <c r="D7" s="1176" t="s">
        <v>617</v>
      </c>
      <c r="E7" s="1184" t="str">
        <f>入力シート!C25</f>
        <v>渋川建設株式会社</v>
      </c>
      <c r="F7" s="1184"/>
      <c r="G7" s="1285"/>
    </row>
    <row r="8" spans="1:7">
      <c r="D8" s="1176"/>
      <c r="E8" s="1184" t="str">
        <f>入力シート!C26</f>
        <v>渋川　代表</v>
      </c>
      <c r="F8" s="1184"/>
      <c r="G8" s="1285"/>
    </row>
    <row r="9" spans="1:7">
      <c r="D9" s="1176" t="s">
        <v>268</v>
      </c>
      <c r="E9" s="1184" t="str">
        <f>入力シート!C14</f>
        <v>現場　代理人</v>
      </c>
      <c r="F9" s="1184"/>
      <c r="G9" s="1142"/>
    </row>
    <row r="11" spans="1:7" ht="18.75">
      <c r="A11" s="1118" t="s">
        <v>434</v>
      </c>
      <c r="B11" s="1118"/>
      <c r="C11" s="1118"/>
      <c r="D11" s="1118"/>
      <c r="E11" s="1118"/>
      <c r="F11" s="1118"/>
      <c r="G11" s="1118"/>
    </row>
    <row r="13" spans="1:7">
      <c r="A13" s="1066"/>
      <c r="B13" s="1066"/>
      <c r="C13" s="1066"/>
      <c r="D13" s="1066"/>
      <c r="E13" s="1066"/>
    </row>
    <row r="14" spans="1:7" ht="13.5" customHeight="1">
      <c r="A14" s="1266">
        <f>入力シート!C11</f>
        <v>46113</v>
      </c>
      <c r="B14" s="1273" t="s">
        <v>772</v>
      </c>
      <c r="C14" s="1273"/>
      <c r="D14" s="83"/>
      <c r="E14" s="83"/>
      <c r="F14" s="83"/>
    </row>
    <row r="15" spans="1:7" ht="15" customHeight="1">
      <c r="A15" s="1267" t="str">
        <f>入力シート!C8</f>
        <v>市道○△□線道路改良工事</v>
      </c>
      <c r="B15" s="1267"/>
      <c r="C15" s="1267"/>
      <c r="D15" s="1267"/>
      <c r="E15" s="1267"/>
      <c r="F15" s="83"/>
    </row>
    <row r="16" spans="1:7" ht="27" customHeight="1">
      <c r="A16" s="1268" t="s">
        <v>773</v>
      </c>
      <c r="B16" s="1268"/>
      <c r="C16" s="1268"/>
      <c r="D16" s="83"/>
      <c r="E16" s="83"/>
      <c r="F16" s="83"/>
    </row>
    <row r="18" spans="1:7">
      <c r="A18" s="1142" t="s">
        <v>6</v>
      </c>
      <c r="B18" s="1142"/>
      <c r="C18" s="1142"/>
      <c r="D18" s="1142"/>
      <c r="E18" s="1142"/>
      <c r="F18" s="1142"/>
      <c r="G18" s="1142"/>
    </row>
    <row r="19" spans="1:7" ht="14.25"/>
    <row r="20" spans="1:7" ht="30" customHeight="1">
      <c r="A20" s="1269" t="s">
        <v>682</v>
      </c>
      <c r="B20" s="1274" t="s">
        <v>683</v>
      </c>
      <c r="C20" s="1274" t="s">
        <v>625</v>
      </c>
      <c r="D20" s="1278" t="s">
        <v>606</v>
      </c>
      <c r="E20" s="1281"/>
      <c r="F20" s="1278" t="s">
        <v>685</v>
      </c>
      <c r="G20" s="1286"/>
    </row>
    <row r="21" spans="1:7" ht="30" customHeight="1">
      <c r="A21" s="1270"/>
      <c r="B21" s="1275"/>
      <c r="C21" s="1275"/>
      <c r="D21" s="1279"/>
      <c r="E21" s="1275"/>
      <c r="F21" s="1279"/>
      <c r="G21" s="1287"/>
    </row>
    <row r="22" spans="1:7" ht="30" customHeight="1">
      <c r="A22" s="1270"/>
      <c r="B22" s="1275"/>
      <c r="C22" s="1275"/>
      <c r="D22" s="1279"/>
      <c r="E22" s="1275"/>
      <c r="F22" s="1279"/>
      <c r="G22" s="1287"/>
    </row>
    <row r="23" spans="1:7" ht="30" customHeight="1">
      <c r="A23" s="1270"/>
      <c r="B23" s="1275"/>
      <c r="C23" s="1275"/>
      <c r="D23" s="1279"/>
      <c r="E23" s="1275"/>
      <c r="F23" s="1279"/>
      <c r="G23" s="1287"/>
    </row>
    <row r="24" spans="1:7" ht="30" customHeight="1">
      <c r="A24" s="1270"/>
      <c r="B24" s="1275"/>
      <c r="C24" s="1275"/>
      <c r="D24" s="1279"/>
      <c r="E24" s="1275"/>
      <c r="F24" s="1279"/>
      <c r="G24" s="1287"/>
    </row>
    <row r="25" spans="1:7" ht="30" customHeight="1">
      <c r="A25" s="1270"/>
      <c r="B25" s="1275"/>
      <c r="C25" s="1275"/>
      <c r="D25" s="1279"/>
      <c r="E25" s="1275"/>
      <c r="F25" s="1279"/>
      <c r="G25" s="1287"/>
    </row>
    <row r="26" spans="1:7" ht="30" customHeight="1">
      <c r="A26" s="1271"/>
      <c r="B26" s="1276"/>
      <c r="C26" s="1276"/>
      <c r="D26" s="1279"/>
      <c r="E26" s="1275"/>
      <c r="F26" s="1279"/>
      <c r="G26" s="1287"/>
    </row>
    <row r="27" spans="1:7" ht="30" customHeight="1">
      <c r="A27" s="1271"/>
      <c r="B27" s="1276"/>
      <c r="C27" s="1276"/>
      <c r="D27" s="1279"/>
      <c r="E27" s="1275"/>
      <c r="F27" s="1279"/>
      <c r="G27" s="1287"/>
    </row>
    <row r="28" spans="1:7" ht="30" customHeight="1">
      <c r="A28" s="1271"/>
      <c r="B28" s="1276"/>
      <c r="C28" s="1276"/>
      <c r="D28" s="1279"/>
      <c r="E28" s="1275"/>
      <c r="F28" s="1279"/>
      <c r="G28" s="1287"/>
    </row>
    <row r="29" spans="1:7" ht="30" customHeight="1">
      <c r="A29" s="1271"/>
      <c r="B29" s="1276"/>
      <c r="C29" s="1276"/>
      <c r="D29" s="1279"/>
      <c r="E29" s="1275"/>
      <c r="F29" s="1279"/>
      <c r="G29" s="1287"/>
    </row>
    <row r="30" spans="1:7" ht="30" customHeight="1">
      <c r="A30" s="1271"/>
      <c r="B30" s="1276"/>
      <c r="C30" s="1276"/>
      <c r="D30" s="1279"/>
      <c r="E30" s="1275"/>
      <c r="F30" s="1279"/>
      <c r="G30" s="1287"/>
    </row>
    <row r="31" spans="1:7" ht="30" customHeight="1">
      <c r="A31" s="1271"/>
      <c r="B31" s="1276"/>
      <c r="C31" s="1276"/>
      <c r="D31" s="1279"/>
      <c r="E31" s="1275"/>
      <c r="F31" s="1279"/>
      <c r="G31" s="1287"/>
    </row>
    <row r="32" spans="1:7" ht="30" customHeight="1">
      <c r="A32" s="1271"/>
      <c r="B32" s="1276"/>
      <c r="C32" s="1276"/>
      <c r="D32" s="1279"/>
      <c r="E32" s="1275"/>
      <c r="F32" s="1279"/>
      <c r="G32" s="1287"/>
    </row>
    <row r="33" spans="1:9" ht="30" customHeight="1">
      <c r="A33" s="1271"/>
      <c r="B33" s="1276"/>
      <c r="C33" s="1276"/>
      <c r="D33" s="1279"/>
      <c r="E33" s="1275"/>
      <c r="F33" s="1279"/>
      <c r="G33" s="1287"/>
    </row>
    <row r="34" spans="1:9" ht="30" customHeight="1">
      <c r="A34" s="1272"/>
      <c r="B34" s="1277"/>
      <c r="C34" s="1277"/>
      <c r="D34" s="1280"/>
      <c r="E34" s="1282"/>
      <c r="F34" s="1280"/>
      <c r="G34" s="1288"/>
    </row>
    <row r="35" spans="1:9" s="1042" customFormat="1"/>
    <row r="36" spans="1:9" s="84" customFormat="1">
      <c r="A36" s="84" t="s">
        <v>824</v>
      </c>
      <c r="B36" s="84"/>
      <c r="C36" s="84"/>
      <c r="D36" s="84"/>
      <c r="E36" s="84"/>
      <c r="F36" s="84"/>
      <c r="G36" s="84"/>
      <c r="H36" s="84"/>
      <c r="I36" s="84"/>
    </row>
    <row r="37" spans="1:9" s="84" customFormat="1">
      <c r="A37" s="84"/>
      <c r="B37" s="84"/>
      <c r="C37" s="84"/>
      <c r="D37" s="84"/>
      <c r="E37" s="84"/>
      <c r="F37" s="84"/>
      <c r="G37" s="84"/>
      <c r="H37" s="84"/>
      <c r="I37" s="84"/>
    </row>
    <row r="38" spans="1:9" s="84" customFormat="1" ht="19.8" customHeight="1">
      <c r="A38" s="1155" t="s">
        <v>825</v>
      </c>
      <c r="B38" s="533"/>
      <c r="C38" s="533"/>
      <c r="D38" s="533"/>
      <c r="E38" s="533"/>
      <c r="F38" s="533"/>
      <c r="G38" s="543"/>
      <c r="H38" s="533"/>
      <c r="I38" s="543"/>
    </row>
    <row r="39" spans="1:9" s="84" customFormat="1" ht="19.8" customHeight="1">
      <c r="A39" s="1156" t="s">
        <v>300</v>
      </c>
      <c r="B39" s="1165"/>
      <c r="C39" s="1165" t="s">
        <v>827</v>
      </c>
      <c r="D39" s="1165"/>
      <c r="E39" s="1165"/>
      <c r="F39" s="1165"/>
      <c r="G39" s="1210"/>
      <c r="H39" s="80"/>
      <c r="I39" s="743"/>
    </row>
    <row r="40" spans="1:9" s="84" customFormat="1" ht="19.8" customHeight="1">
      <c r="A40" s="1157" t="s">
        <v>804</v>
      </c>
      <c r="B40" s="1166"/>
      <c r="C40" s="1166" t="s">
        <v>827</v>
      </c>
      <c r="D40" s="1166"/>
      <c r="E40" s="1166"/>
      <c r="F40" s="1166"/>
      <c r="G40" s="1211"/>
      <c r="H40" s="745"/>
      <c r="I40" s="1289"/>
    </row>
  </sheetData>
  <mergeCells count="44">
    <mergeCell ref="F1:G1"/>
    <mergeCell ref="E5:G5"/>
    <mergeCell ref="E7:F7"/>
    <mergeCell ref="E8:F8"/>
    <mergeCell ref="E9:F9"/>
    <mergeCell ref="A11:G11"/>
    <mergeCell ref="B14:C14"/>
    <mergeCell ref="A15:E15"/>
    <mergeCell ref="A16:C16"/>
    <mergeCell ref="A18:G18"/>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A39:B39"/>
    <mergeCell ref="C39:G39"/>
    <mergeCell ref="A40:B40"/>
    <mergeCell ref="C40:G40"/>
  </mergeCells>
  <phoneticPr fontId="5"/>
  <conditionalFormatting sqref="F1:G1">
    <cfRule type="expression" dxfId="0" priority="1">
      <formula>LEN(F1)&gt;0</formula>
    </cfRule>
  </conditionalFormatting>
  <pageMargins left="0.78740157480314965" right="0.78740157480314965" top="0.98425196850393681" bottom="0.98425196850393681" header="0.51181102362204722" footer="0.51181102362204722"/>
  <pageSetup paperSize="9" scale="78" fitToWidth="1" fitToHeight="1" orientation="portrait" usePrinterDefaults="1" blackAndWhite="1" r:id="rId1"/>
  <headerFooter alignWithMargins="0"/>
  <drawing r:id="rId2"/>
  <legacyDrawing r:id="rId3"/>
</worksheet>
</file>

<file path=xl/worksheets/sheet38.xml><?xml version="1.0" encoding="utf-8"?>
<worksheet xmlns="http://schemas.openxmlformats.org/spreadsheetml/2006/main" xmlns:r="http://schemas.openxmlformats.org/officeDocument/2006/relationships" xmlns:mc="http://schemas.openxmlformats.org/markup-compatibility/2006">
  <sheetPr codeName="gumma_Y29">
    <tabColor theme="0"/>
  </sheetPr>
  <dimension ref="A1:AH48"/>
  <sheetViews>
    <sheetView showGridLines="0" showZeros="0" tabSelected="1" view="pageBreakPreview" zoomScaleSheetLayoutView="100" workbookViewId="0">
      <selection activeCell="D3" sqref="D3"/>
    </sheetView>
  </sheetViews>
  <sheetFormatPr defaultColWidth="2.59765625" defaultRowHeight="13.5"/>
  <cols>
    <col min="1" max="16384" width="2.59765625" style="84"/>
  </cols>
  <sheetData>
    <row r="1" spans="1:32" ht="14.25">
      <c r="A1" s="85" t="s">
        <v>686</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c r="AF1" s="85"/>
    </row>
    <row r="2" spans="1:32" ht="14.25">
      <c r="A2" s="85"/>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row>
    <row r="3" spans="1:32" ht="14.25">
      <c r="A3" s="85"/>
      <c r="B3" s="85"/>
      <c r="C3" s="85"/>
      <c r="D3" s="85"/>
      <c r="E3" s="85"/>
      <c r="F3" s="85"/>
      <c r="G3" s="85"/>
      <c r="H3" s="85"/>
      <c r="I3" s="85"/>
      <c r="J3" s="85"/>
      <c r="K3" s="85"/>
      <c r="L3" s="85"/>
      <c r="M3" s="85"/>
      <c r="N3" s="85"/>
      <c r="O3" s="85"/>
      <c r="P3" s="85"/>
      <c r="Q3" s="85"/>
      <c r="R3" s="85"/>
      <c r="S3" s="85"/>
      <c r="T3" s="85"/>
      <c r="U3" s="96" t="s">
        <v>52</v>
      </c>
      <c r="V3" s="68"/>
      <c r="W3" s="68"/>
      <c r="X3" s="68"/>
      <c r="Y3" s="68"/>
      <c r="Z3" s="68"/>
      <c r="AA3" s="68"/>
      <c r="AB3" s="68"/>
      <c r="AC3" s="68"/>
      <c r="AD3" s="68"/>
    </row>
    <row r="4" spans="1:32" ht="14.25">
      <c r="A4" s="85"/>
      <c r="B4" s="85"/>
      <c r="C4" s="85"/>
      <c r="D4" s="85"/>
      <c r="E4" s="85"/>
      <c r="F4" s="85"/>
      <c r="G4" s="85"/>
      <c r="H4" s="85"/>
      <c r="I4" s="85"/>
      <c r="J4" s="85"/>
      <c r="K4" s="85"/>
      <c r="L4" s="85"/>
      <c r="M4" s="85"/>
      <c r="N4" s="85"/>
      <c r="O4" s="85"/>
      <c r="P4" s="85"/>
      <c r="Q4" s="85"/>
      <c r="R4" s="85"/>
      <c r="S4" s="85"/>
      <c r="T4" s="85"/>
      <c r="U4" s="85"/>
      <c r="V4" s="85"/>
      <c r="W4" s="85"/>
      <c r="X4" s="85"/>
      <c r="Y4" s="85"/>
      <c r="Z4" s="85"/>
    </row>
    <row r="5" spans="1:32" ht="14.25">
      <c r="A5" s="85"/>
      <c r="B5" s="371" t="str">
        <f>"渋川市長　"&amp;入力シート!C6</f>
        <v>渋川市長　星名　建市</v>
      </c>
      <c r="C5" s="371"/>
      <c r="D5" s="371"/>
      <c r="E5" s="371"/>
      <c r="F5" s="371"/>
      <c r="G5" s="371"/>
      <c r="H5" s="371"/>
      <c r="I5" s="371"/>
      <c r="J5" s="371"/>
      <c r="K5" s="785" t="s">
        <v>39</v>
      </c>
      <c r="L5" s="785"/>
      <c r="M5" s="85"/>
      <c r="N5" s="85"/>
      <c r="O5" s="85"/>
      <c r="P5" s="85"/>
      <c r="Q5" s="85"/>
      <c r="R5" s="85"/>
      <c r="S5" s="85"/>
      <c r="T5" s="85"/>
      <c r="U5" s="85"/>
      <c r="V5" s="85"/>
      <c r="W5" s="85"/>
      <c r="X5" s="85"/>
      <c r="Y5" s="85"/>
      <c r="Z5" s="85"/>
      <c r="AA5" s="85"/>
      <c r="AB5" s="85"/>
      <c r="AC5" s="85"/>
      <c r="AD5" s="85"/>
      <c r="AE5" s="85"/>
      <c r="AF5" s="85"/>
    </row>
    <row r="6" spans="1:32" ht="14.25">
      <c r="A6" s="85"/>
      <c r="B6" s="85"/>
      <c r="C6" s="85"/>
      <c r="D6" s="369"/>
      <c r="E6" s="369"/>
      <c r="F6" s="369"/>
      <c r="G6" s="369"/>
      <c r="H6" s="369"/>
      <c r="I6" s="369"/>
      <c r="J6" s="369"/>
      <c r="K6" s="369"/>
      <c r="L6" s="369"/>
      <c r="M6" s="380"/>
      <c r="N6" s="85"/>
      <c r="O6" s="85"/>
      <c r="P6" s="85"/>
      <c r="Q6" s="85"/>
      <c r="R6" s="85"/>
      <c r="S6" s="85"/>
      <c r="T6" s="85"/>
      <c r="U6" s="85"/>
      <c r="V6" s="85"/>
      <c r="W6" s="85"/>
      <c r="X6" s="85"/>
      <c r="Y6" s="85"/>
      <c r="Z6" s="85"/>
      <c r="AA6" s="85"/>
      <c r="AB6" s="85"/>
      <c r="AC6" s="85"/>
      <c r="AD6" s="85"/>
      <c r="AE6" s="85"/>
      <c r="AF6" s="85"/>
    </row>
    <row r="7" spans="1:32" ht="14.25">
      <c r="A7" s="85"/>
      <c r="B7" s="85"/>
      <c r="C7" s="85"/>
      <c r="D7" s="85"/>
      <c r="E7" s="85"/>
      <c r="F7" s="85"/>
      <c r="G7" s="85"/>
      <c r="H7" s="85"/>
      <c r="I7" s="85"/>
      <c r="J7" s="85"/>
      <c r="K7" s="85"/>
      <c r="L7" s="85"/>
      <c r="M7" s="85"/>
      <c r="N7" s="85"/>
      <c r="O7" s="85"/>
      <c r="P7" s="85"/>
      <c r="Q7" s="85"/>
      <c r="R7" s="85"/>
      <c r="S7" s="85"/>
      <c r="T7" s="85"/>
      <c r="U7" s="85"/>
      <c r="V7" s="85"/>
      <c r="W7" s="85"/>
      <c r="X7" s="85"/>
      <c r="Y7" s="85"/>
      <c r="Z7" s="85"/>
      <c r="AA7" s="85"/>
      <c r="AB7" s="85"/>
      <c r="AC7" s="85"/>
      <c r="AD7" s="85"/>
      <c r="AE7" s="85"/>
      <c r="AF7" s="85"/>
    </row>
    <row r="8" spans="1:32" ht="14.25">
      <c r="A8" s="85"/>
      <c r="B8" s="85"/>
      <c r="C8" s="85"/>
      <c r="D8" s="85"/>
      <c r="E8" s="85"/>
      <c r="F8" s="85"/>
      <c r="G8" s="85"/>
      <c r="H8" s="85"/>
      <c r="I8" s="85"/>
      <c r="J8" s="85"/>
      <c r="K8" s="85"/>
      <c r="L8" s="85"/>
      <c r="M8" s="85"/>
      <c r="N8" s="85"/>
      <c r="O8" s="85"/>
      <c r="P8" s="85"/>
      <c r="Q8" s="85"/>
      <c r="R8" s="85"/>
      <c r="S8" s="85"/>
      <c r="T8" s="85"/>
      <c r="U8" s="85"/>
      <c r="V8" s="85"/>
      <c r="W8" s="85"/>
      <c r="X8" s="85"/>
      <c r="Y8" s="372"/>
      <c r="Z8" s="372"/>
      <c r="AA8" s="372"/>
      <c r="AB8" s="372"/>
      <c r="AC8" s="372"/>
      <c r="AD8" s="372"/>
      <c r="AE8" s="372"/>
      <c r="AF8" s="372"/>
    </row>
    <row r="9" spans="1:32" ht="14.25">
      <c r="A9" s="85"/>
      <c r="B9" s="85"/>
      <c r="C9" s="85"/>
      <c r="D9" s="85"/>
      <c r="E9" s="85"/>
      <c r="F9" s="85"/>
      <c r="G9" s="85"/>
      <c r="H9" s="85"/>
      <c r="I9" s="85"/>
      <c r="J9" s="85"/>
      <c r="K9" s="85"/>
      <c r="L9" s="85"/>
      <c r="M9" s="85"/>
      <c r="N9" s="85"/>
      <c r="O9" s="85"/>
      <c r="P9" s="85"/>
      <c r="Q9" s="85"/>
      <c r="R9" s="85"/>
      <c r="S9" s="85"/>
      <c r="AE9" s="372"/>
      <c r="AF9" s="372"/>
    </row>
    <row r="10" spans="1:32" ht="14.25">
      <c r="A10" s="85"/>
      <c r="B10" s="85"/>
      <c r="C10" s="85"/>
      <c r="D10" s="85"/>
      <c r="E10" s="85"/>
      <c r="F10" s="85"/>
      <c r="G10" s="85"/>
      <c r="H10" s="85"/>
      <c r="I10" s="85"/>
      <c r="J10" s="85"/>
      <c r="K10" s="85"/>
      <c r="L10" s="85"/>
      <c r="M10" s="85"/>
      <c r="N10" s="85"/>
      <c r="O10" s="85"/>
      <c r="P10" s="85"/>
      <c r="Q10" s="85"/>
      <c r="T10" s="96" t="s">
        <v>212</v>
      </c>
      <c r="U10" s="119" t="str">
        <f>入力シート!C25</f>
        <v>渋川建設株式会社</v>
      </c>
      <c r="V10" s="119"/>
      <c r="W10" s="119"/>
      <c r="X10" s="119"/>
      <c r="Y10" s="119"/>
      <c r="Z10" s="119"/>
      <c r="AA10" s="119"/>
      <c r="AB10" s="119"/>
      <c r="AC10" s="119"/>
      <c r="AD10" s="119"/>
      <c r="AE10" s="372"/>
      <c r="AF10" s="372"/>
    </row>
    <row r="11" spans="1:32" ht="14.25">
      <c r="A11" s="85"/>
      <c r="B11" s="85"/>
      <c r="C11" s="85"/>
      <c r="D11" s="85"/>
      <c r="E11" s="85"/>
      <c r="F11" s="85"/>
      <c r="G11" s="85"/>
      <c r="H11" s="85"/>
      <c r="I11" s="85"/>
      <c r="J11" s="85"/>
      <c r="K11" s="85"/>
      <c r="L11" s="85"/>
      <c r="M11" s="85"/>
      <c r="N11" s="85"/>
      <c r="O11" s="85"/>
      <c r="P11" s="85"/>
      <c r="Q11" s="85"/>
      <c r="R11" s="85"/>
      <c r="S11" s="85"/>
      <c r="U11" s="119" t="str">
        <f>入力シート!C26</f>
        <v>渋川　代表</v>
      </c>
      <c r="V11" s="119"/>
      <c r="W11" s="119"/>
      <c r="X11" s="119"/>
      <c r="Y11" s="119"/>
      <c r="Z11" s="119"/>
      <c r="AA11" s="119"/>
      <c r="AB11" s="119"/>
      <c r="AC11" s="119"/>
      <c r="AD11" s="119"/>
    </row>
    <row r="12" spans="1:32" ht="14.25">
      <c r="A12" s="85"/>
      <c r="B12" s="85"/>
      <c r="C12" s="85"/>
      <c r="D12" s="85"/>
      <c r="E12" s="85"/>
      <c r="F12" s="85"/>
      <c r="G12" s="85"/>
      <c r="H12" s="85"/>
      <c r="I12" s="85"/>
      <c r="J12" s="85"/>
      <c r="K12" s="85"/>
      <c r="L12" s="85"/>
      <c r="M12" s="85"/>
      <c r="N12" s="85"/>
      <c r="O12" s="85"/>
      <c r="P12" s="85"/>
      <c r="Q12" s="85"/>
      <c r="R12" s="85"/>
      <c r="S12" s="85"/>
      <c r="T12" s="85"/>
    </row>
    <row r="13" spans="1:32" ht="14.25">
      <c r="A13" s="85"/>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row>
    <row r="14" spans="1:32" ht="30" customHeight="1">
      <c r="A14" s="86" t="s">
        <v>687</v>
      </c>
      <c r="B14" s="86"/>
      <c r="C14" s="86"/>
      <c r="D14" s="86"/>
      <c r="E14" s="86"/>
      <c r="F14" s="86"/>
      <c r="G14" s="86"/>
      <c r="H14" s="86"/>
      <c r="I14" s="86"/>
      <c r="J14" s="86"/>
      <c r="K14" s="86"/>
      <c r="L14" s="86"/>
      <c r="M14" s="86"/>
      <c r="N14" s="86"/>
      <c r="O14" s="86"/>
      <c r="P14" s="86"/>
      <c r="Q14" s="86"/>
      <c r="R14" s="86"/>
      <c r="S14" s="86"/>
      <c r="T14" s="86"/>
      <c r="U14" s="86"/>
      <c r="V14" s="86"/>
      <c r="W14" s="86"/>
      <c r="X14" s="86"/>
      <c r="Y14" s="86"/>
      <c r="Z14" s="86"/>
      <c r="AA14" s="86"/>
      <c r="AB14" s="86"/>
      <c r="AC14" s="86"/>
      <c r="AD14" s="86"/>
      <c r="AE14" s="98"/>
      <c r="AF14" s="98"/>
    </row>
    <row r="15" spans="1:32" ht="14.25">
      <c r="A15" s="85"/>
      <c r="B15" s="85"/>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row>
    <row r="16" spans="1:32" ht="14.25">
      <c r="A16" s="85"/>
      <c r="B16" s="85"/>
      <c r="C16" s="85"/>
      <c r="D16" s="85"/>
      <c r="E16" s="85"/>
      <c r="F16" s="85"/>
      <c r="G16" s="85"/>
      <c r="H16" s="85"/>
      <c r="I16" s="85"/>
      <c r="J16" s="85"/>
      <c r="K16" s="85"/>
      <c r="L16" s="85"/>
      <c r="M16" s="85"/>
      <c r="N16" s="85"/>
      <c r="O16" s="85"/>
      <c r="P16" s="85"/>
      <c r="Q16" s="85"/>
      <c r="R16" s="85"/>
      <c r="S16" s="85"/>
      <c r="T16" s="85"/>
      <c r="U16" s="85"/>
      <c r="V16" s="85"/>
      <c r="W16" s="85"/>
      <c r="X16" s="85"/>
      <c r="Y16" s="85"/>
      <c r="Z16" s="85"/>
      <c r="AA16" s="85"/>
      <c r="AB16" s="85"/>
      <c r="AC16" s="85"/>
      <c r="AD16" s="85"/>
      <c r="AE16" s="85"/>
      <c r="AF16" s="85"/>
    </row>
    <row r="17" spans="1:32" ht="14.25">
      <c r="A17" s="85"/>
      <c r="B17" s="85"/>
      <c r="C17" s="85"/>
      <c r="D17" s="85" t="s">
        <v>688</v>
      </c>
      <c r="E17" s="85"/>
      <c r="F17" s="85"/>
      <c r="G17" s="85"/>
      <c r="H17" s="85"/>
      <c r="I17" s="236" t="s">
        <v>244</v>
      </c>
      <c r="J17" s="236"/>
      <c r="K17" s="236"/>
      <c r="L17" s="236"/>
      <c r="M17" s="236"/>
      <c r="N17" s="236"/>
      <c r="O17" s="236"/>
      <c r="P17" s="236"/>
      <c r="Q17" s="236"/>
      <c r="R17" s="85" t="s">
        <v>690</v>
      </c>
      <c r="S17" s="85"/>
      <c r="T17" s="85"/>
      <c r="U17" s="85"/>
      <c r="V17" s="85"/>
      <c r="W17" s="85"/>
      <c r="X17" s="85"/>
      <c r="Y17" s="85"/>
      <c r="Z17" s="85"/>
      <c r="AA17" s="85"/>
      <c r="AB17" s="85"/>
      <c r="AC17" s="85"/>
      <c r="AD17" s="85"/>
      <c r="AE17" s="85"/>
      <c r="AF17" s="85"/>
    </row>
    <row r="18" spans="1:32" ht="14.25">
      <c r="A18" s="85"/>
      <c r="B18" s="85"/>
      <c r="C18" s="85"/>
      <c r="D18" s="85"/>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row>
    <row r="19" spans="1:32" ht="14.25">
      <c r="A19" s="85"/>
      <c r="B19" s="85"/>
      <c r="C19" s="85" t="s">
        <v>751</v>
      </c>
      <c r="D19" s="85"/>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row>
    <row r="20" spans="1:32" ht="14.25">
      <c r="A20" s="85"/>
      <c r="B20" s="85"/>
      <c r="C20" s="85"/>
      <c r="D20" s="85"/>
      <c r="E20" s="85"/>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row>
    <row r="21" spans="1:32" ht="14.25">
      <c r="A21" s="85"/>
      <c r="B21" s="85"/>
      <c r="C21" s="85"/>
      <c r="D21" s="85"/>
      <c r="E21" s="85"/>
      <c r="F21" s="85"/>
      <c r="G21" s="85"/>
      <c r="H21" s="85"/>
      <c r="I21" s="85"/>
      <c r="J21" s="85"/>
      <c r="K21" s="85"/>
      <c r="L21" s="85"/>
      <c r="M21" s="85"/>
      <c r="N21" s="85"/>
      <c r="O21" s="85"/>
      <c r="P21" s="85"/>
      <c r="Q21" s="85"/>
      <c r="R21" s="85"/>
      <c r="S21" s="85"/>
      <c r="T21" s="85"/>
      <c r="U21" s="85"/>
      <c r="V21" s="85"/>
      <c r="W21" s="85"/>
      <c r="X21" s="85"/>
      <c r="Y21" s="85"/>
      <c r="Z21" s="85"/>
      <c r="AA21" s="85"/>
      <c r="AB21" s="85"/>
      <c r="AC21" s="85"/>
      <c r="AD21" s="85"/>
      <c r="AE21" s="85"/>
      <c r="AF21" s="85"/>
    </row>
    <row r="22" spans="1:32" ht="14.25">
      <c r="A22" s="147" t="s">
        <v>299</v>
      </c>
      <c r="B22" s="147"/>
      <c r="C22" s="147"/>
      <c r="D22" s="147"/>
      <c r="E22" s="147"/>
      <c r="F22" s="147"/>
      <c r="G22" s="147"/>
      <c r="H22" s="147"/>
      <c r="I22" s="147"/>
      <c r="J22" s="147"/>
      <c r="K22" s="147"/>
      <c r="L22" s="147"/>
      <c r="M22" s="147"/>
      <c r="N22" s="147"/>
      <c r="O22" s="147"/>
      <c r="P22" s="147"/>
      <c r="Q22" s="147"/>
      <c r="R22" s="147"/>
      <c r="S22" s="147"/>
      <c r="T22" s="147"/>
      <c r="U22" s="147"/>
      <c r="V22" s="147"/>
      <c r="W22" s="147"/>
      <c r="X22" s="147"/>
      <c r="Y22" s="147"/>
      <c r="Z22" s="147"/>
      <c r="AA22" s="147"/>
      <c r="AB22" s="147"/>
      <c r="AC22" s="147"/>
      <c r="AD22" s="147"/>
      <c r="AE22" s="989"/>
      <c r="AF22" s="989"/>
    </row>
    <row r="23" spans="1:32" ht="14.25">
      <c r="A23" s="85"/>
      <c r="B23" s="85"/>
      <c r="C23" s="85"/>
      <c r="D23" s="85"/>
      <c r="E23" s="85"/>
      <c r="F23" s="85"/>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c r="AF23" s="85"/>
    </row>
    <row r="24" spans="1:32" ht="14.25">
      <c r="A24" s="85"/>
      <c r="B24" s="85"/>
      <c r="C24" s="85"/>
      <c r="D24" s="85"/>
      <c r="E24" s="85"/>
      <c r="F24" s="85"/>
      <c r="G24" s="85"/>
      <c r="H24" s="85"/>
      <c r="I24" s="85"/>
      <c r="J24" s="85"/>
      <c r="K24" s="85"/>
      <c r="L24" s="85"/>
      <c r="M24" s="85"/>
      <c r="N24" s="85"/>
      <c r="O24" s="85"/>
      <c r="P24" s="85"/>
      <c r="Q24" s="85"/>
      <c r="R24" s="85"/>
      <c r="S24" s="85"/>
      <c r="T24" s="85"/>
      <c r="U24" s="85"/>
      <c r="V24" s="85"/>
      <c r="W24" s="85"/>
      <c r="X24" s="85"/>
      <c r="Y24" s="85"/>
      <c r="Z24" s="85"/>
      <c r="AA24" s="85"/>
      <c r="AB24" s="85"/>
      <c r="AC24" s="85"/>
      <c r="AD24" s="85"/>
      <c r="AE24" s="85"/>
      <c r="AF24" s="85"/>
    </row>
    <row r="25" spans="1:32" ht="14.25">
      <c r="A25" s="85"/>
      <c r="B25" s="85"/>
      <c r="C25" s="85"/>
      <c r="D25" s="85" t="s">
        <v>691</v>
      </c>
      <c r="E25" s="1004" t="s">
        <v>291</v>
      </c>
      <c r="F25" s="1004"/>
      <c r="G25" s="1004"/>
      <c r="H25" s="1004"/>
      <c r="I25" s="1004"/>
      <c r="K25" s="234" t="str">
        <f>入力シート!C8</f>
        <v>市道○△□線道路改良工事</v>
      </c>
      <c r="L25" s="234"/>
      <c r="M25" s="234"/>
      <c r="N25" s="234"/>
      <c r="O25" s="234"/>
      <c r="P25" s="234"/>
      <c r="Q25" s="234"/>
      <c r="R25" s="234"/>
      <c r="S25" s="234"/>
      <c r="T25" s="234"/>
      <c r="U25" s="234"/>
      <c r="V25" s="234"/>
      <c r="W25" s="234"/>
      <c r="X25" s="234"/>
      <c r="Y25" s="234"/>
      <c r="Z25" s="234"/>
      <c r="AA25" s="234"/>
      <c r="AB25" s="234"/>
      <c r="AC25" s="234"/>
      <c r="AD25" s="234"/>
      <c r="AE25" s="85"/>
      <c r="AF25" s="85"/>
    </row>
    <row r="26" spans="1:32" ht="14.25">
      <c r="A26" s="85"/>
      <c r="B26" s="85"/>
      <c r="C26" s="85"/>
      <c r="D26" s="85"/>
      <c r="E26" s="150"/>
      <c r="F26" s="150"/>
      <c r="G26" s="150"/>
      <c r="H26" s="150"/>
      <c r="I26" s="150"/>
      <c r="K26" s="234"/>
      <c r="L26" s="234"/>
      <c r="M26" s="234"/>
      <c r="N26" s="234"/>
      <c r="O26" s="234"/>
      <c r="P26" s="234"/>
      <c r="Q26" s="234"/>
      <c r="R26" s="234"/>
      <c r="S26" s="234"/>
      <c r="T26" s="234"/>
      <c r="U26" s="234"/>
      <c r="V26" s="234"/>
      <c r="W26" s="234"/>
      <c r="X26" s="234"/>
      <c r="Y26" s="234"/>
      <c r="Z26" s="234"/>
      <c r="AA26" s="234"/>
      <c r="AB26" s="234"/>
      <c r="AC26" s="234"/>
      <c r="AD26" s="234"/>
      <c r="AE26" s="85"/>
      <c r="AF26" s="85"/>
    </row>
    <row r="27" spans="1:32" ht="14.25">
      <c r="A27" s="85"/>
      <c r="B27" s="85"/>
      <c r="C27" s="85"/>
      <c r="D27" s="85"/>
      <c r="E27" s="150"/>
      <c r="F27" s="150"/>
      <c r="G27" s="150"/>
      <c r="H27" s="150"/>
      <c r="I27" s="150"/>
      <c r="J27" s="85"/>
      <c r="K27" s="85"/>
      <c r="L27" s="85"/>
      <c r="M27" s="85"/>
      <c r="N27" s="85"/>
      <c r="O27" s="85"/>
      <c r="P27" s="85"/>
      <c r="Q27" s="85"/>
      <c r="R27" s="85"/>
      <c r="S27" s="85"/>
      <c r="T27" s="85"/>
      <c r="U27" s="85"/>
      <c r="V27" s="85"/>
      <c r="W27" s="85"/>
      <c r="X27" s="85"/>
      <c r="Y27" s="85"/>
      <c r="Z27" s="85"/>
      <c r="AA27" s="85"/>
      <c r="AB27" s="85"/>
      <c r="AC27" s="85"/>
      <c r="AD27" s="85"/>
      <c r="AE27" s="85"/>
      <c r="AF27" s="85"/>
    </row>
    <row r="28" spans="1:32" ht="14.25">
      <c r="A28" s="85"/>
      <c r="B28" s="85"/>
      <c r="C28" s="85"/>
      <c r="D28" s="403" t="s">
        <v>74</v>
      </c>
      <c r="E28" s="1004" t="s">
        <v>12</v>
      </c>
      <c r="F28" s="1004"/>
      <c r="G28" s="1004"/>
      <c r="H28" s="1004"/>
      <c r="I28" s="1004"/>
      <c r="K28" s="85" t="s">
        <v>302</v>
      </c>
      <c r="L28" s="390">
        <f>入力シート!C23</f>
        <v>50000000</v>
      </c>
      <c r="M28" s="390"/>
      <c r="N28" s="390"/>
      <c r="O28" s="390"/>
      <c r="P28" s="390"/>
      <c r="Q28" s="390"/>
      <c r="R28" s="390"/>
      <c r="S28" s="390"/>
      <c r="T28" s="390"/>
      <c r="U28" s="390"/>
      <c r="V28" s="390"/>
      <c r="W28" s="390"/>
      <c r="X28" s="390"/>
      <c r="Y28" s="390"/>
      <c r="Z28" s="390"/>
      <c r="AA28" s="390"/>
      <c r="AB28" s="390"/>
      <c r="AC28" s="390"/>
      <c r="AD28" s="390"/>
      <c r="AE28" s="85"/>
      <c r="AF28" s="85"/>
    </row>
    <row r="29" spans="1:32" ht="14.25">
      <c r="A29" s="85"/>
      <c r="B29" s="85"/>
      <c r="C29" s="85"/>
      <c r="D29" s="85"/>
      <c r="E29" s="150"/>
      <c r="F29" s="150"/>
      <c r="G29" s="150"/>
      <c r="H29" s="150"/>
      <c r="I29" s="150"/>
      <c r="J29" s="85"/>
      <c r="AE29" s="85"/>
      <c r="AF29" s="85"/>
    </row>
    <row r="30" spans="1:32" ht="14.25">
      <c r="A30" s="85"/>
      <c r="B30" s="85"/>
      <c r="C30" s="85"/>
      <c r="D30" s="85"/>
      <c r="E30" s="150"/>
      <c r="F30" s="150"/>
      <c r="G30" s="150"/>
      <c r="H30" s="150"/>
      <c r="I30" s="150"/>
      <c r="J30" s="85"/>
      <c r="K30" s="85"/>
      <c r="L30" s="85"/>
      <c r="M30" s="85"/>
      <c r="N30" s="85"/>
      <c r="O30" s="85"/>
      <c r="P30" s="85"/>
      <c r="Q30" s="85"/>
      <c r="R30" s="85"/>
      <c r="S30" s="85"/>
      <c r="T30" s="85"/>
      <c r="U30" s="85"/>
      <c r="V30" s="85"/>
      <c r="W30" s="85"/>
      <c r="X30" s="85"/>
      <c r="Y30" s="85"/>
      <c r="Z30" s="85"/>
      <c r="AA30" s="85"/>
      <c r="AB30" s="85"/>
      <c r="AC30" s="85"/>
      <c r="AD30" s="85"/>
      <c r="AE30" s="85"/>
      <c r="AF30" s="85"/>
    </row>
    <row r="31" spans="1:32" ht="14.25">
      <c r="A31" s="85"/>
      <c r="B31" s="85"/>
      <c r="C31" s="85"/>
      <c r="D31" s="403" t="s">
        <v>322</v>
      </c>
      <c r="E31" s="1004" t="s">
        <v>620</v>
      </c>
      <c r="F31" s="1004"/>
      <c r="G31" s="1004"/>
      <c r="H31" s="1004"/>
      <c r="I31" s="1004"/>
      <c r="K31" s="373">
        <f>入力シート!C11</f>
        <v>46113</v>
      </c>
      <c r="L31" s="373"/>
      <c r="M31" s="373"/>
      <c r="N31" s="373"/>
      <c r="O31" s="373"/>
      <c r="P31" s="373"/>
      <c r="Q31" s="373"/>
      <c r="R31" s="373"/>
      <c r="S31" s="373"/>
      <c r="T31" s="85"/>
      <c r="U31" s="85"/>
      <c r="V31" s="85"/>
      <c r="W31" s="85"/>
      <c r="X31" s="85"/>
      <c r="Y31" s="85"/>
      <c r="Z31" s="85"/>
      <c r="AA31" s="85"/>
      <c r="AB31" s="85"/>
      <c r="AC31" s="85"/>
      <c r="AD31" s="85"/>
      <c r="AE31" s="85"/>
      <c r="AF31" s="85"/>
    </row>
    <row r="32" spans="1:32" ht="14.25">
      <c r="A32" s="85"/>
      <c r="B32" s="85"/>
      <c r="C32" s="85"/>
      <c r="D32" s="85"/>
      <c r="E32" s="150"/>
      <c r="F32" s="150"/>
      <c r="G32" s="150"/>
      <c r="H32" s="150"/>
      <c r="I32" s="150"/>
      <c r="S32" s="85"/>
      <c r="T32" s="85"/>
      <c r="U32" s="85"/>
      <c r="V32" s="85"/>
      <c r="W32" s="85"/>
      <c r="X32" s="85"/>
      <c r="Y32" s="85"/>
      <c r="Z32" s="85"/>
      <c r="AA32" s="85"/>
      <c r="AB32" s="85"/>
      <c r="AC32" s="85"/>
      <c r="AD32" s="85"/>
      <c r="AE32" s="85"/>
      <c r="AF32" s="85"/>
    </row>
    <row r="33" spans="1:34" ht="14.25">
      <c r="A33" s="85"/>
      <c r="B33" s="85"/>
      <c r="C33" s="85"/>
      <c r="D33" s="85"/>
      <c r="E33" s="150"/>
      <c r="F33" s="150"/>
      <c r="G33" s="150"/>
      <c r="H33" s="150"/>
      <c r="I33" s="150"/>
      <c r="J33" s="85"/>
      <c r="K33" s="85"/>
      <c r="L33" s="85"/>
      <c r="M33" s="85"/>
      <c r="N33" s="85"/>
      <c r="O33" s="85"/>
      <c r="P33" s="85"/>
      <c r="Q33" s="85"/>
      <c r="R33" s="85"/>
      <c r="S33" s="85"/>
      <c r="T33" s="85"/>
      <c r="U33" s="85"/>
      <c r="V33" s="85"/>
      <c r="W33" s="85"/>
      <c r="X33" s="85"/>
      <c r="Y33" s="85"/>
      <c r="Z33" s="85"/>
      <c r="AA33" s="85"/>
      <c r="AB33" s="85"/>
      <c r="AC33" s="85"/>
      <c r="AD33" s="85"/>
      <c r="AE33" s="85"/>
      <c r="AF33" s="85"/>
    </row>
    <row r="34" spans="1:34" ht="14.25">
      <c r="A34" s="85"/>
      <c r="B34" s="85"/>
      <c r="C34" s="85"/>
      <c r="D34" s="403" t="s">
        <v>553</v>
      </c>
      <c r="E34" s="1004" t="s">
        <v>659</v>
      </c>
      <c r="F34" s="1004"/>
      <c r="G34" s="1004"/>
      <c r="H34" s="1004"/>
      <c r="I34" s="1004"/>
      <c r="K34" s="85" t="s">
        <v>224</v>
      </c>
      <c r="L34" s="1006">
        <f>入力シート!C12</f>
        <v>46113</v>
      </c>
      <c r="M34" s="1006"/>
      <c r="N34" s="1006"/>
      <c r="O34" s="1006"/>
      <c r="P34" s="1006"/>
      <c r="Q34" s="1006"/>
      <c r="R34" s="1006"/>
      <c r="S34" s="1006"/>
      <c r="T34" s="85" t="s">
        <v>551</v>
      </c>
      <c r="U34" s="1290">
        <f>入力シート!C13</f>
        <v>46381</v>
      </c>
      <c r="V34" s="1290"/>
      <c r="W34" s="1290"/>
      <c r="X34" s="1290"/>
      <c r="Y34" s="1290"/>
      <c r="Z34" s="1290"/>
      <c r="AA34" s="1290"/>
      <c r="AB34" s="1290"/>
      <c r="AE34" s="1291"/>
      <c r="AF34" s="85"/>
      <c r="AG34" s="85"/>
    </row>
    <row r="35" spans="1:34" ht="14.25">
      <c r="A35" s="85"/>
      <c r="B35" s="85"/>
      <c r="C35" s="85"/>
      <c r="D35" s="85"/>
      <c r="E35" s="85"/>
      <c r="F35" s="85"/>
      <c r="G35" s="85"/>
      <c r="H35" s="85"/>
      <c r="I35" s="85"/>
      <c r="J35" s="85"/>
      <c r="R35" s="998"/>
      <c r="S35" s="998"/>
      <c r="T35" s="85"/>
      <c r="AD35" s="85"/>
      <c r="AE35" s="85"/>
      <c r="AF35" s="85"/>
    </row>
    <row r="36" spans="1:34" ht="14.25">
      <c r="A36" s="85"/>
      <c r="B36" s="85"/>
      <c r="C36" s="85"/>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row>
    <row r="37" spans="1:34" ht="14.25">
      <c r="A37" s="367"/>
      <c r="B37" s="367"/>
      <c r="C37" s="367"/>
      <c r="D37" s="367"/>
      <c r="E37" s="367"/>
      <c r="F37" s="367"/>
      <c r="G37" s="367"/>
      <c r="H37" s="367"/>
      <c r="I37" s="367"/>
      <c r="J37" s="367"/>
      <c r="K37" s="367"/>
      <c r="L37" s="367"/>
      <c r="M37" s="367"/>
      <c r="N37" s="367"/>
      <c r="O37" s="367"/>
      <c r="P37" s="367"/>
      <c r="Q37" s="367"/>
      <c r="R37" s="367"/>
      <c r="S37" s="367"/>
      <c r="T37" s="367"/>
      <c r="U37" s="367"/>
      <c r="V37" s="367"/>
      <c r="W37" s="367"/>
      <c r="X37" s="367"/>
      <c r="Y37" s="367"/>
      <c r="Z37" s="367"/>
      <c r="AA37" s="367"/>
      <c r="AB37" s="367"/>
      <c r="AC37" s="367"/>
      <c r="AD37" s="367"/>
      <c r="AE37" s="54"/>
      <c r="AF37" s="54"/>
    </row>
    <row r="38" spans="1:34" ht="14.25">
      <c r="A38" s="85"/>
      <c r="B38" s="85"/>
      <c r="C38" s="85"/>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54"/>
      <c r="AF38" s="54"/>
      <c r="AG38" s="80"/>
      <c r="AH38" s="80"/>
    </row>
    <row r="39" spans="1:34" ht="14.25">
      <c r="A39" s="85"/>
      <c r="B39" s="85"/>
      <c r="C39" s="85"/>
      <c r="D39" s="85" t="s">
        <v>170</v>
      </c>
      <c r="E39" s="85"/>
      <c r="F39" s="85" t="s">
        <v>357</v>
      </c>
      <c r="G39" s="85"/>
      <c r="H39" s="85"/>
      <c r="I39" s="85"/>
      <c r="J39" s="85"/>
      <c r="K39" s="85"/>
      <c r="L39" s="85"/>
      <c r="M39" s="85"/>
      <c r="N39" s="85"/>
      <c r="O39" s="85"/>
      <c r="P39" s="85"/>
      <c r="Q39" s="85"/>
      <c r="R39" s="85"/>
      <c r="S39" s="85"/>
      <c r="T39" s="85"/>
      <c r="U39" s="85"/>
      <c r="V39" s="85"/>
      <c r="W39" s="85"/>
      <c r="X39" s="85"/>
      <c r="Y39" s="85"/>
      <c r="Z39" s="85"/>
      <c r="AA39" s="85"/>
      <c r="AB39" s="85"/>
      <c r="AC39" s="85"/>
      <c r="AD39" s="85"/>
      <c r="AE39" s="85"/>
      <c r="AF39" s="85"/>
    </row>
    <row r="40" spans="1:34" s="84" customFormat="1" ht="12.6" customHeight="1">
      <c r="A40" s="85"/>
      <c r="B40" s="85"/>
      <c r="C40" s="85"/>
      <c r="D40" s="85"/>
      <c r="E40" s="85"/>
      <c r="F40" s="85"/>
      <c r="G40" s="85"/>
      <c r="H40" s="85"/>
      <c r="I40" s="85"/>
      <c r="J40" s="85"/>
      <c r="K40" s="85"/>
      <c r="L40" s="85"/>
      <c r="M40" s="85"/>
      <c r="N40" s="85"/>
      <c r="O40" s="85"/>
      <c r="P40" s="85"/>
      <c r="Q40" s="85"/>
      <c r="R40" s="85"/>
      <c r="S40" s="85"/>
      <c r="T40" s="85"/>
      <c r="U40" s="85"/>
      <c r="V40" s="85"/>
      <c r="W40" s="85"/>
      <c r="X40" s="85"/>
      <c r="Y40" s="85"/>
      <c r="Z40" s="85"/>
      <c r="AA40" s="85"/>
      <c r="AB40" s="85"/>
      <c r="AC40" s="85"/>
      <c r="AD40" s="85"/>
      <c r="AE40" s="85"/>
      <c r="AF40" s="85"/>
      <c r="AG40" s="84"/>
      <c r="AH40" s="84"/>
    </row>
    <row r="41" spans="1:34" s="84" customFormat="1" ht="18" customHeight="1">
      <c r="A41" s="85"/>
      <c r="B41" s="44" t="s">
        <v>824</v>
      </c>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85"/>
      <c r="AF41" s="85"/>
      <c r="AG41" s="84"/>
      <c r="AH41" s="84"/>
    </row>
    <row r="42" spans="1:34" s="84" customFormat="1" ht="18" customHeight="1">
      <c r="A42" s="85"/>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85"/>
      <c r="AF42" s="85"/>
      <c r="AG42" s="84"/>
      <c r="AH42" s="84"/>
    </row>
    <row r="43" spans="1:34" s="84" customFormat="1" ht="18" customHeight="1">
      <c r="A43" s="85"/>
      <c r="B43" s="46" t="s">
        <v>825</v>
      </c>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69"/>
      <c r="AE43" s="54"/>
      <c r="AF43" s="54"/>
      <c r="AG43" s="80"/>
      <c r="AH43" s="84"/>
    </row>
    <row r="44" spans="1:34" s="84" customFormat="1" ht="18" customHeight="1">
      <c r="A44" s="85"/>
      <c r="B44" s="47" t="s">
        <v>300</v>
      </c>
      <c r="C44" s="54"/>
      <c r="D44" s="54"/>
      <c r="E44" s="54"/>
      <c r="F44" s="54"/>
      <c r="G44" s="54"/>
      <c r="H44" s="58"/>
      <c r="I44" s="58"/>
      <c r="J44" s="58"/>
      <c r="K44" s="58"/>
      <c r="L44" s="58"/>
      <c r="M44" s="58"/>
      <c r="N44" s="58"/>
      <c r="O44" s="58"/>
      <c r="P44" s="54" t="s">
        <v>827</v>
      </c>
      <c r="Q44" s="54"/>
      <c r="R44" s="54"/>
      <c r="S44" s="84"/>
      <c r="T44" s="54"/>
      <c r="U44" s="58"/>
      <c r="V44" s="58"/>
      <c r="W44" s="58"/>
      <c r="X44" s="58"/>
      <c r="Y44" s="58"/>
      <c r="Z44" s="58"/>
      <c r="AA44" s="58"/>
      <c r="AB44" s="58"/>
      <c r="AC44" s="58"/>
      <c r="AD44" s="70"/>
      <c r="AE44" s="54"/>
      <c r="AF44" s="54"/>
      <c r="AG44" s="84"/>
      <c r="AH44" s="84"/>
    </row>
    <row r="45" spans="1:34" s="84" customFormat="1" ht="18" customHeight="1">
      <c r="A45" s="85"/>
      <c r="B45" s="48" t="s">
        <v>804</v>
      </c>
      <c r="C45" s="55"/>
      <c r="D45" s="55"/>
      <c r="E45" s="55"/>
      <c r="F45" s="55"/>
      <c r="G45" s="55"/>
      <c r="H45" s="59"/>
      <c r="I45" s="59"/>
      <c r="J45" s="59"/>
      <c r="K45" s="59"/>
      <c r="L45" s="59"/>
      <c r="M45" s="59"/>
      <c r="N45" s="59"/>
      <c r="O45" s="59"/>
      <c r="P45" s="55" t="s">
        <v>827</v>
      </c>
      <c r="Q45" s="55"/>
      <c r="R45" s="55"/>
      <c r="S45" s="745"/>
      <c r="T45" s="55"/>
      <c r="U45" s="59"/>
      <c r="V45" s="59"/>
      <c r="W45" s="59"/>
      <c r="X45" s="59"/>
      <c r="Y45" s="59"/>
      <c r="Z45" s="59"/>
      <c r="AA45" s="59"/>
      <c r="AB45" s="59"/>
      <c r="AC45" s="59"/>
      <c r="AD45" s="71"/>
      <c r="AE45" s="54"/>
      <c r="AF45" s="54"/>
      <c r="AG45" s="84"/>
      <c r="AH45" s="84"/>
    </row>
    <row r="46" spans="1:34" ht="14.25">
      <c r="A46" s="85"/>
      <c r="B46" s="85"/>
      <c r="C46" s="85"/>
      <c r="D46" s="85"/>
      <c r="E46" s="85"/>
      <c r="F46" s="85"/>
      <c r="G46" s="85"/>
      <c r="H46" s="85"/>
      <c r="I46" s="85"/>
      <c r="J46" s="85"/>
      <c r="K46" s="85"/>
      <c r="L46" s="85"/>
      <c r="M46" s="85"/>
      <c r="N46" s="85"/>
      <c r="O46" s="85"/>
      <c r="P46" s="85"/>
      <c r="Q46" s="85"/>
      <c r="R46" s="85"/>
      <c r="S46" s="85"/>
      <c r="T46" s="85"/>
      <c r="U46" s="85"/>
      <c r="V46" s="85"/>
      <c r="W46" s="85"/>
      <c r="X46" s="85"/>
      <c r="Y46" s="85"/>
      <c r="Z46" s="85"/>
      <c r="AA46" s="85"/>
      <c r="AB46" s="85"/>
      <c r="AC46" s="85"/>
      <c r="AD46" s="85"/>
      <c r="AE46" s="85"/>
      <c r="AF46" s="85"/>
    </row>
    <row r="47" spans="1:34" ht="14.25">
      <c r="A47" s="85"/>
      <c r="B47" s="85"/>
      <c r="C47" s="85"/>
      <c r="D47" s="85"/>
      <c r="E47" s="85"/>
      <c r="F47" s="85"/>
      <c r="G47" s="85"/>
      <c r="H47" s="85"/>
      <c r="I47" s="85"/>
      <c r="J47" s="85"/>
      <c r="K47" s="85"/>
      <c r="L47" s="85"/>
      <c r="M47" s="85"/>
      <c r="N47" s="85"/>
      <c r="O47" s="85"/>
      <c r="P47" s="85"/>
      <c r="Q47" s="85"/>
      <c r="R47" s="85"/>
      <c r="S47" s="85"/>
      <c r="T47" s="85"/>
      <c r="U47" s="85"/>
      <c r="V47" s="85"/>
      <c r="W47" s="85"/>
      <c r="X47" s="85"/>
      <c r="Y47" s="85"/>
      <c r="Z47" s="85"/>
      <c r="AA47" s="85"/>
      <c r="AB47" s="85"/>
      <c r="AC47" s="85"/>
      <c r="AD47" s="85"/>
      <c r="AE47" s="85"/>
      <c r="AF47" s="85"/>
    </row>
    <row r="48" spans="1:34" ht="14.25">
      <c r="A48" s="85"/>
      <c r="B48" s="85"/>
      <c r="C48" s="85"/>
      <c r="D48" s="85"/>
      <c r="E48" s="85"/>
      <c r="F48" s="85"/>
      <c r="G48" s="85"/>
      <c r="H48" s="85"/>
      <c r="I48" s="85"/>
      <c r="J48" s="85"/>
      <c r="K48" s="85"/>
      <c r="L48" s="85"/>
      <c r="M48" s="85"/>
      <c r="N48" s="85"/>
      <c r="O48" s="85"/>
      <c r="P48" s="85"/>
      <c r="Q48" s="85"/>
      <c r="R48" s="85"/>
      <c r="S48" s="85"/>
      <c r="T48" s="85"/>
      <c r="U48" s="85"/>
      <c r="V48" s="85"/>
      <c r="W48" s="85"/>
      <c r="X48" s="85"/>
      <c r="Y48" s="85"/>
      <c r="Z48" s="85"/>
      <c r="AA48" s="85"/>
      <c r="AB48" s="85"/>
      <c r="AC48" s="85"/>
      <c r="AD48" s="85"/>
      <c r="AE48" s="85"/>
      <c r="AF48" s="85"/>
    </row>
  </sheetData>
  <mergeCells count="22">
    <mergeCell ref="V3:AD3"/>
    <mergeCell ref="B5:J5"/>
    <mergeCell ref="D6:L6"/>
    <mergeCell ref="U10:AD10"/>
    <mergeCell ref="U11:AD11"/>
    <mergeCell ref="A14:AD14"/>
    <mergeCell ref="I17:Q17"/>
    <mergeCell ref="A22:AD22"/>
    <mergeCell ref="E25:I25"/>
    <mergeCell ref="E28:I28"/>
    <mergeCell ref="L28:AD28"/>
    <mergeCell ref="E31:I31"/>
    <mergeCell ref="K31:S31"/>
    <mergeCell ref="E34:I34"/>
    <mergeCell ref="L34:S34"/>
    <mergeCell ref="U34:AB34"/>
    <mergeCell ref="H44:O44"/>
    <mergeCell ref="U44:AD44"/>
    <mergeCell ref="H45:O45"/>
    <mergeCell ref="U45:AD45"/>
    <mergeCell ref="K25:AD26"/>
    <mergeCell ref="B41:AD42"/>
  </mergeCells>
  <phoneticPr fontId="5"/>
  <pageMargins left="0.78740157480314943" right="0.78740157480314943" top="0.98425196850393681" bottom="0.98425196850393681" header="0.51181102362204722" footer="0.51181102362204722"/>
  <pageSetup paperSize="9" fitToWidth="1" fitToHeight="1" orientation="portrait" usePrinterDefaults="1" blackAndWhite="1"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sheetPr codeName="gumma_Y30">
    <tabColor theme="0"/>
  </sheetPr>
  <dimension ref="A1:AK40"/>
  <sheetViews>
    <sheetView showGridLines="0" showZeros="0" tabSelected="1" view="pageBreakPreview" zoomScale="85" zoomScaleSheetLayoutView="85" workbookViewId="0">
      <selection activeCell="D3" sqref="D3"/>
    </sheetView>
  </sheetViews>
  <sheetFormatPr defaultColWidth="2.59765625" defaultRowHeight="13.5"/>
  <cols>
    <col min="1" max="16384" width="2.59765625" style="84"/>
  </cols>
  <sheetData>
    <row r="1" spans="1:37" ht="14.25">
      <c r="A1" s="84" t="s">
        <v>600</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row>
    <row r="2" spans="1:37" ht="14.25">
      <c r="B2" s="85"/>
      <c r="C2" s="85"/>
      <c r="D2" s="85"/>
      <c r="E2" s="85"/>
      <c r="F2" s="85"/>
      <c r="G2" s="85"/>
      <c r="H2" s="85"/>
      <c r="I2" s="85"/>
      <c r="J2" s="85"/>
      <c r="K2" s="85"/>
      <c r="L2" s="85"/>
      <c r="M2" s="85"/>
      <c r="N2" s="85"/>
      <c r="O2" s="85"/>
      <c r="P2" s="85"/>
      <c r="Q2" s="85"/>
      <c r="R2" s="85"/>
      <c r="S2" s="85"/>
      <c r="T2" s="85"/>
      <c r="U2" s="85"/>
      <c r="V2" s="85"/>
      <c r="W2" s="85"/>
      <c r="X2" s="85"/>
      <c r="Y2" s="85"/>
      <c r="Z2" s="85"/>
    </row>
    <row r="3" spans="1:37" ht="14.25">
      <c r="B3" s="85"/>
      <c r="C3" s="85"/>
      <c r="D3" s="85"/>
      <c r="E3" s="85"/>
      <c r="F3" s="85"/>
      <c r="G3" s="85"/>
      <c r="H3" s="85"/>
      <c r="I3" s="85"/>
      <c r="J3" s="85"/>
      <c r="K3" s="85"/>
      <c r="L3" s="85"/>
      <c r="M3" s="85"/>
      <c r="N3" s="85"/>
      <c r="O3" s="85"/>
      <c r="P3" s="85"/>
      <c r="Q3" s="85"/>
      <c r="R3" s="85"/>
      <c r="S3" s="85"/>
      <c r="T3" s="85"/>
      <c r="U3" s="96" t="s">
        <v>52</v>
      </c>
      <c r="V3" s="68"/>
      <c r="W3" s="68"/>
      <c r="X3" s="68"/>
      <c r="Y3" s="68"/>
      <c r="Z3" s="68"/>
      <c r="AA3" s="68"/>
      <c r="AB3" s="68"/>
      <c r="AC3" s="68"/>
      <c r="AD3" s="68"/>
    </row>
    <row r="4" spans="1:37" ht="14.25">
      <c r="B4" s="85"/>
      <c r="C4" s="85"/>
      <c r="D4" s="85"/>
      <c r="E4" s="85"/>
      <c r="F4" s="85"/>
      <c r="G4" s="85"/>
      <c r="H4" s="85"/>
      <c r="I4" s="85"/>
      <c r="J4" s="85"/>
      <c r="K4" s="85"/>
      <c r="L4" s="85"/>
      <c r="M4" s="85"/>
      <c r="N4" s="85"/>
      <c r="O4" s="85"/>
      <c r="P4" s="85"/>
      <c r="Q4" s="85"/>
      <c r="R4" s="85"/>
      <c r="S4" s="85"/>
      <c r="T4" s="85"/>
      <c r="U4" s="85"/>
      <c r="V4" s="85"/>
      <c r="W4" s="85"/>
      <c r="X4" s="85"/>
      <c r="Y4" s="85"/>
      <c r="Z4" s="96"/>
      <c r="AA4" s="1293"/>
      <c r="AB4" s="1293"/>
      <c r="AC4" s="1293"/>
      <c r="AD4" s="1293"/>
      <c r="AE4" s="1293"/>
    </row>
    <row r="5" spans="1:37" ht="14.25">
      <c r="B5" s="85"/>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row>
    <row r="6" spans="1:37" ht="14.25">
      <c r="B6" s="371" t="str">
        <f>"渋川市長　"&amp;入力シート!C6</f>
        <v>渋川市長　星名　建市</v>
      </c>
      <c r="C6" s="371"/>
      <c r="D6" s="371"/>
      <c r="E6" s="371"/>
      <c r="F6" s="371"/>
      <c r="G6" s="371"/>
      <c r="H6" s="371"/>
      <c r="I6" s="371"/>
      <c r="J6" s="371"/>
      <c r="K6" s="785" t="s">
        <v>39</v>
      </c>
      <c r="L6" s="785"/>
      <c r="M6" s="85"/>
      <c r="N6" s="85"/>
      <c r="O6" s="85"/>
      <c r="P6" s="85"/>
      <c r="Q6" s="85"/>
      <c r="R6" s="85"/>
      <c r="S6" s="85"/>
      <c r="T6" s="85"/>
      <c r="U6" s="85"/>
      <c r="V6" s="85"/>
      <c r="W6" s="85"/>
      <c r="X6" s="85"/>
      <c r="Y6" s="85"/>
      <c r="Z6" s="85"/>
      <c r="AA6" s="85"/>
      <c r="AB6" s="85"/>
      <c r="AC6" s="85"/>
      <c r="AD6" s="85"/>
      <c r="AE6" s="85"/>
    </row>
    <row r="7" spans="1:37" ht="14.25">
      <c r="B7" s="85"/>
      <c r="C7" s="85"/>
      <c r="D7" s="369"/>
      <c r="E7" s="369"/>
      <c r="F7" s="369"/>
      <c r="G7" s="369"/>
      <c r="H7" s="369"/>
      <c r="I7" s="369"/>
      <c r="J7" s="369"/>
      <c r="K7" s="369"/>
      <c r="L7" s="369"/>
      <c r="M7" s="380"/>
      <c r="N7" s="85"/>
      <c r="O7" s="85"/>
      <c r="P7" s="85"/>
      <c r="Q7" s="85"/>
      <c r="R7" s="85"/>
      <c r="S7" s="85"/>
      <c r="T7" s="85"/>
      <c r="U7" s="85"/>
      <c r="V7" s="85"/>
      <c r="W7" s="85"/>
      <c r="X7" s="85"/>
      <c r="Y7" s="85"/>
      <c r="Z7" s="85"/>
      <c r="AA7" s="85"/>
      <c r="AB7" s="85"/>
      <c r="AC7" s="85"/>
      <c r="AD7" s="85"/>
      <c r="AE7" s="85"/>
    </row>
    <row r="8" spans="1:37" ht="14.25">
      <c r="B8" s="85"/>
      <c r="C8" s="85"/>
      <c r="D8" s="85"/>
      <c r="E8" s="85"/>
      <c r="F8" s="85"/>
      <c r="G8" s="85"/>
      <c r="H8" s="85"/>
      <c r="I8" s="85"/>
      <c r="J8" s="85"/>
      <c r="K8" s="85"/>
      <c r="L8" s="85"/>
      <c r="M8" s="85"/>
      <c r="N8" s="85"/>
      <c r="O8" s="85"/>
      <c r="P8" s="85"/>
      <c r="Q8" s="85"/>
      <c r="R8" s="85"/>
      <c r="S8" s="85"/>
      <c r="T8" s="85"/>
    </row>
    <row r="9" spans="1:37" ht="14.25">
      <c r="B9" s="85"/>
      <c r="C9" s="85"/>
      <c r="D9" s="85"/>
      <c r="E9" s="85"/>
      <c r="F9" s="85"/>
      <c r="G9" s="85"/>
      <c r="H9" s="85"/>
      <c r="I9" s="85"/>
      <c r="J9" s="85"/>
      <c r="K9" s="85"/>
      <c r="L9" s="85"/>
      <c r="M9" s="85"/>
      <c r="N9" s="85"/>
      <c r="O9" s="85"/>
      <c r="P9" s="85"/>
      <c r="Q9" s="85"/>
      <c r="R9" s="85"/>
      <c r="T9" s="96" t="s">
        <v>212</v>
      </c>
      <c r="U9" s="119" t="str">
        <f>入力シート!C25</f>
        <v>渋川建設株式会社</v>
      </c>
      <c r="V9" s="119"/>
      <c r="W9" s="119"/>
      <c r="X9" s="119"/>
      <c r="Y9" s="119"/>
      <c r="Z9" s="119"/>
      <c r="AA9" s="119"/>
      <c r="AB9" s="119"/>
      <c r="AC9" s="119"/>
      <c r="AD9" s="119"/>
    </row>
    <row r="10" spans="1:37" ht="14.25">
      <c r="B10" s="85"/>
      <c r="C10" s="85"/>
      <c r="D10" s="85"/>
      <c r="E10" s="85"/>
      <c r="F10" s="85"/>
      <c r="G10" s="85"/>
      <c r="H10" s="85"/>
      <c r="I10" s="85"/>
      <c r="J10" s="85"/>
      <c r="K10" s="85"/>
      <c r="L10" s="85"/>
      <c r="M10" s="85"/>
      <c r="N10" s="85"/>
      <c r="O10" s="85"/>
      <c r="P10" s="85"/>
      <c r="Q10" s="85"/>
      <c r="R10" s="85"/>
      <c r="S10" s="85"/>
      <c r="U10" s="119" t="str">
        <f>入力シート!C26</f>
        <v>渋川　代表</v>
      </c>
      <c r="V10" s="119"/>
      <c r="W10" s="119"/>
      <c r="X10" s="119"/>
      <c r="Y10" s="119"/>
      <c r="Z10" s="119"/>
      <c r="AA10" s="119"/>
      <c r="AB10" s="119"/>
      <c r="AC10" s="119"/>
      <c r="AD10" s="119"/>
    </row>
    <row r="11" spans="1:37" ht="14.25">
      <c r="B11" s="85"/>
      <c r="C11" s="85"/>
      <c r="D11" s="85"/>
      <c r="E11" s="85"/>
      <c r="F11" s="85"/>
      <c r="G11" s="85"/>
      <c r="H11" s="85"/>
      <c r="I11" s="85"/>
      <c r="J11" s="85"/>
      <c r="K11" s="85"/>
      <c r="L11" s="85"/>
      <c r="M11" s="85"/>
      <c r="N11" s="85"/>
      <c r="O11" s="85"/>
      <c r="P11" s="85"/>
      <c r="Q11" s="85"/>
      <c r="R11" s="85"/>
      <c r="S11" s="85"/>
      <c r="U11" s="216"/>
      <c r="V11" s="216"/>
      <c r="W11" s="216"/>
      <c r="X11" s="216"/>
      <c r="Y11" s="216"/>
      <c r="Z11" s="216"/>
      <c r="AA11" s="216"/>
      <c r="AB11" s="216"/>
      <c r="AC11" s="216"/>
      <c r="AD11" s="216"/>
    </row>
    <row r="12" spans="1:37" ht="14.25">
      <c r="B12" s="85"/>
      <c r="C12" s="85"/>
      <c r="D12" s="85"/>
      <c r="E12" s="85"/>
      <c r="F12" s="85"/>
      <c r="G12" s="85"/>
      <c r="H12" s="85"/>
      <c r="I12" s="85"/>
      <c r="J12" s="85"/>
      <c r="K12" s="85"/>
      <c r="L12" s="85"/>
      <c r="M12" s="85"/>
      <c r="N12" s="85"/>
      <c r="O12" s="85"/>
      <c r="P12" s="85"/>
      <c r="Q12" s="85"/>
      <c r="R12" s="85"/>
      <c r="S12" s="85"/>
      <c r="AE12" s="85"/>
    </row>
    <row r="13" spans="1:37" s="231" customFormat="1" ht="30" customHeight="1">
      <c r="A13" s="86" t="s">
        <v>608</v>
      </c>
      <c r="B13" s="86"/>
      <c r="C13" s="86"/>
      <c r="D13" s="86"/>
      <c r="E13" s="86"/>
      <c r="F13" s="86"/>
      <c r="G13" s="86"/>
      <c r="H13" s="86"/>
      <c r="I13" s="86"/>
      <c r="J13" s="86"/>
      <c r="K13" s="86"/>
      <c r="L13" s="86"/>
      <c r="M13" s="86"/>
      <c r="N13" s="86"/>
      <c r="O13" s="86"/>
      <c r="P13" s="86"/>
      <c r="Q13" s="86"/>
      <c r="R13" s="86"/>
      <c r="S13" s="86"/>
      <c r="T13" s="86"/>
      <c r="U13" s="86"/>
      <c r="V13" s="86"/>
      <c r="W13" s="86"/>
      <c r="X13" s="86"/>
      <c r="Y13" s="86"/>
      <c r="Z13" s="86"/>
      <c r="AA13" s="86"/>
      <c r="AB13" s="86"/>
      <c r="AC13" s="86"/>
      <c r="AD13" s="86"/>
      <c r="AE13" s="98"/>
    </row>
    <row r="14" spans="1:37" ht="14.25">
      <c r="A14" s="85"/>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row>
    <row r="15" spans="1:37" ht="14.25">
      <c r="A15" s="85"/>
      <c r="B15" s="85"/>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row>
    <row r="16" spans="1:37" ht="14.25">
      <c r="A16" s="85"/>
      <c r="B16" s="85"/>
      <c r="C16" s="85"/>
      <c r="D16" s="85"/>
      <c r="E16" s="85"/>
      <c r="F16" s="85"/>
      <c r="G16" s="85"/>
      <c r="H16" s="85"/>
      <c r="I16" s="85"/>
      <c r="J16" s="85"/>
      <c r="K16" s="85"/>
      <c r="L16" s="85"/>
      <c r="M16" s="85"/>
      <c r="N16" s="85"/>
      <c r="O16" s="85"/>
      <c r="P16" s="85"/>
      <c r="Q16" s="85"/>
      <c r="R16" s="85"/>
      <c r="S16" s="85"/>
      <c r="T16" s="85"/>
      <c r="U16" s="85"/>
      <c r="V16" s="85"/>
      <c r="W16" s="85"/>
      <c r="X16" s="85"/>
      <c r="Y16" s="85"/>
      <c r="Z16" s="85"/>
      <c r="AA16" s="85"/>
      <c r="AB16" s="85"/>
      <c r="AC16" s="85"/>
      <c r="AD16" s="85"/>
      <c r="AE16" s="85"/>
      <c r="AF16" s="85"/>
      <c r="AG16" s="85"/>
      <c r="AH16" s="85"/>
      <c r="AI16" s="85"/>
      <c r="AJ16" s="85"/>
      <c r="AK16" s="85"/>
    </row>
    <row r="17" spans="1:37" ht="14.25">
      <c r="A17" s="85"/>
      <c r="B17" s="85"/>
      <c r="C17" s="85"/>
      <c r="D17" s="85" t="s">
        <v>26</v>
      </c>
      <c r="E17" s="85"/>
      <c r="F17" s="85"/>
      <c r="G17" s="85"/>
      <c r="H17" s="85"/>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c r="AK17" s="85"/>
    </row>
    <row r="18" spans="1:37" ht="14.25">
      <c r="A18" s="85"/>
      <c r="B18" s="85"/>
      <c r="C18" s="85"/>
      <c r="D18" s="85"/>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row>
    <row r="19" spans="1:37" ht="14.25">
      <c r="A19" s="85"/>
      <c r="B19" s="85"/>
      <c r="C19" s="85"/>
      <c r="D19" s="85"/>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row>
    <row r="20" spans="1:37" ht="14.25">
      <c r="A20" s="85"/>
      <c r="B20" s="85"/>
      <c r="C20" s="85"/>
      <c r="D20" s="85" t="s">
        <v>691</v>
      </c>
      <c r="E20" s="1004" t="s">
        <v>305</v>
      </c>
      <c r="F20" s="1004"/>
      <c r="G20" s="1004"/>
      <c r="H20" s="1004"/>
      <c r="I20" s="1004"/>
      <c r="K20" s="234" t="str">
        <f>入力シート!C8</f>
        <v>市道○△□線道路改良工事</v>
      </c>
      <c r="L20" s="234"/>
      <c r="M20" s="234"/>
      <c r="N20" s="234"/>
      <c r="O20" s="234"/>
      <c r="P20" s="234"/>
      <c r="Q20" s="234"/>
      <c r="R20" s="234"/>
      <c r="S20" s="234"/>
      <c r="T20" s="234"/>
      <c r="U20" s="234"/>
      <c r="V20" s="234"/>
      <c r="W20" s="234"/>
      <c r="X20" s="234"/>
      <c r="Y20" s="234"/>
      <c r="Z20" s="234"/>
      <c r="AA20" s="234"/>
      <c r="AB20" s="234"/>
      <c r="AC20" s="234"/>
      <c r="AD20" s="234"/>
    </row>
    <row r="21" spans="1:37" ht="14.25">
      <c r="A21" s="85"/>
      <c r="B21" s="85"/>
      <c r="C21" s="85"/>
      <c r="D21" s="85"/>
      <c r="E21" s="85"/>
      <c r="F21" s="85"/>
      <c r="G21" s="85"/>
      <c r="H21" s="85"/>
      <c r="K21" s="234"/>
      <c r="L21" s="234"/>
      <c r="M21" s="234"/>
      <c r="N21" s="234"/>
      <c r="O21" s="234"/>
      <c r="P21" s="234"/>
      <c r="Q21" s="234"/>
      <c r="R21" s="234"/>
      <c r="S21" s="234"/>
      <c r="T21" s="234"/>
      <c r="U21" s="234"/>
      <c r="V21" s="234"/>
      <c r="W21" s="234"/>
      <c r="X21" s="234"/>
      <c r="Y21" s="234"/>
      <c r="Z21" s="234"/>
      <c r="AA21" s="234"/>
      <c r="AB21" s="234"/>
      <c r="AC21" s="234"/>
      <c r="AD21" s="234"/>
    </row>
    <row r="22" spans="1:37" ht="14.25">
      <c r="A22" s="85"/>
      <c r="B22" s="85"/>
      <c r="C22" s="85"/>
      <c r="D22" s="85"/>
      <c r="E22" s="85"/>
      <c r="F22" s="85"/>
      <c r="G22" s="85"/>
      <c r="H22" s="85"/>
      <c r="I22" s="85"/>
      <c r="J22" s="85"/>
      <c r="K22" s="85"/>
      <c r="L22" s="85"/>
      <c r="M22" s="85"/>
      <c r="N22" s="85"/>
      <c r="O22" s="85"/>
      <c r="P22" s="85"/>
      <c r="Q22" s="85"/>
      <c r="R22" s="85"/>
      <c r="S22" s="85"/>
      <c r="T22" s="85"/>
      <c r="U22" s="85"/>
      <c r="V22" s="85"/>
      <c r="W22" s="85"/>
      <c r="X22" s="85"/>
      <c r="Y22" s="85"/>
      <c r="Z22" s="85"/>
      <c r="AA22" s="85"/>
      <c r="AB22" s="85"/>
      <c r="AC22" s="85"/>
      <c r="AD22" s="85"/>
      <c r="AE22" s="85"/>
      <c r="AF22" s="85"/>
      <c r="AG22" s="85"/>
      <c r="AH22" s="85"/>
      <c r="AI22" s="85"/>
      <c r="AJ22" s="85"/>
      <c r="AK22" s="85"/>
    </row>
    <row r="23" spans="1:37" ht="14.25">
      <c r="A23" s="85"/>
      <c r="B23" s="85"/>
      <c r="C23" s="85"/>
      <c r="D23" s="85" t="s">
        <v>74</v>
      </c>
      <c r="E23" s="1004" t="s">
        <v>12</v>
      </c>
      <c r="F23" s="1004"/>
      <c r="G23" s="1004"/>
      <c r="H23" s="1004"/>
      <c r="I23" s="1004"/>
      <c r="K23" s="85" t="s">
        <v>302</v>
      </c>
      <c r="L23" s="390">
        <f>入力シート!C23</f>
        <v>50000000</v>
      </c>
      <c r="M23" s="390"/>
      <c r="N23" s="390"/>
      <c r="O23" s="390"/>
      <c r="P23" s="390"/>
      <c r="Q23" s="390"/>
      <c r="R23" s="390"/>
      <c r="S23" s="390"/>
      <c r="T23" s="390"/>
      <c r="U23" s="390"/>
      <c r="V23" s="390"/>
      <c r="W23" s="390"/>
      <c r="X23" s="390"/>
      <c r="Y23" s="390"/>
      <c r="Z23" s="390"/>
      <c r="AA23" s="390"/>
      <c r="AB23" s="390"/>
      <c r="AC23" s="390"/>
      <c r="AD23" s="390"/>
      <c r="AE23" s="85"/>
      <c r="AF23" s="85"/>
      <c r="AG23" s="85"/>
      <c r="AH23" s="85"/>
      <c r="AI23" s="85"/>
      <c r="AJ23" s="85"/>
      <c r="AK23" s="85"/>
    </row>
    <row r="24" spans="1:37" ht="14.25">
      <c r="A24" s="85"/>
      <c r="B24" s="85"/>
      <c r="C24" s="85"/>
      <c r="D24" s="85"/>
      <c r="E24" s="85"/>
      <c r="F24" s="85"/>
      <c r="G24" s="85"/>
      <c r="H24" s="85"/>
      <c r="I24" s="85"/>
      <c r="J24" s="85"/>
      <c r="AE24" s="85"/>
      <c r="AF24" s="85"/>
      <c r="AG24" s="85"/>
      <c r="AH24" s="85"/>
      <c r="AI24" s="85"/>
      <c r="AJ24" s="85"/>
      <c r="AK24" s="85"/>
    </row>
    <row r="25" spans="1:37" ht="14.25">
      <c r="A25" s="85"/>
      <c r="B25" s="85"/>
      <c r="C25" s="85"/>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row>
    <row r="26" spans="1:37" ht="14.25">
      <c r="A26" s="85"/>
      <c r="B26" s="85"/>
      <c r="C26" s="85"/>
      <c r="D26" s="85" t="s">
        <v>322</v>
      </c>
      <c r="E26" s="1004" t="s">
        <v>367</v>
      </c>
      <c r="F26" s="1004"/>
      <c r="G26" s="1004"/>
      <c r="H26" s="1004"/>
      <c r="I26" s="1004"/>
      <c r="J26" s="85"/>
      <c r="K26" s="1292"/>
      <c r="L26" s="1292"/>
      <c r="M26" s="1292"/>
      <c r="N26" s="1292"/>
      <c r="O26" s="1292"/>
      <c r="P26" s="1292"/>
      <c r="Q26" s="1292"/>
      <c r="R26" s="1292"/>
      <c r="S26" s="1292"/>
      <c r="T26" s="1292"/>
      <c r="U26" s="1292"/>
      <c r="V26" s="1292"/>
      <c r="W26" s="1292"/>
      <c r="X26" s="1292"/>
      <c r="Y26" s="1292"/>
      <c r="Z26" s="1292"/>
      <c r="AA26" s="1292"/>
      <c r="AB26" s="1292"/>
      <c r="AC26" s="1292"/>
      <c r="AD26" s="1292"/>
      <c r="AE26" s="85"/>
      <c r="AF26" s="85"/>
      <c r="AG26" s="85"/>
      <c r="AH26" s="85"/>
      <c r="AI26" s="85"/>
      <c r="AJ26" s="85"/>
      <c r="AK26" s="85"/>
    </row>
    <row r="27" spans="1:37" ht="14.25">
      <c r="A27" s="85"/>
      <c r="B27" s="85"/>
      <c r="C27" s="85"/>
      <c r="D27" s="85"/>
      <c r="E27" s="150"/>
      <c r="F27" s="150"/>
      <c r="G27" s="150"/>
      <c r="H27" s="150"/>
      <c r="I27" s="150"/>
      <c r="J27" s="85"/>
      <c r="K27" s="1293"/>
      <c r="L27" s="1293"/>
      <c r="M27" s="1293"/>
      <c r="N27" s="1293"/>
      <c r="O27" s="1293"/>
      <c r="P27" s="1293"/>
      <c r="Q27" s="1293"/>
      <c r="R27" s="1293"/>
      <c r="S27" s="1293"/>
      <c r="T27" s="85"/>
      <c r="U27" s="85"/>
      <c r="V27" s="85"/>
      <c r="W27" s="85"/>
      <c r="X27" s="85"/>
      <c r="Y27" s="85"/>
      <c r="Z27" s="85"/>
      <c r="AA27" s="85"/>
      <c r="AB27" s="85"/>
      <c r="AC27" s="85"/>
      <c r="AD27" s="85"/>
      <c r="AE27" s="85"/>
      <c r="AF27" s="85"/>
      <c r="AG27" s="85"/>
      <c r="AH27" s="85"/>
      <c r="AI27" s="85"/>
      <c r="AJ27" s="85"/>
      <c r="AK27" s="85"/>
    </row>
    <row r="28" spans="1:37" ht="14.25">
      <c r="A28" s="85"/>
      <c r="B28" s="85"/>
      <c r="C28" s="85"/>
      <c r="D28" s="85"/>
      <c r="E28" s="150"/>
      <c r="F28" s="150"/>
      <c r="G28" s="150"/>
      <c r="H28" s="150"/>
      <c r="I28" s="150"/>
      <c r="J28" s="85"/>
      <c r="K28" s="1293"/>
      <c r="L28" s="1293"/>
      <c r="M28" s="1293"/>
      <c r="N28" s="1293"/>
      <c r="O28" s="1293"/>
      <c r="P28" s="1293"/>
      <c r="Q28" s="1293"/>
      <c r="R28" s="1293"/>
      <c r="S28" s="1293"/>
      <c r="T28" s="85"/>
      <c r="U28" s="85"/>
      <c r="V28" s="85"/>
      <c r="W28" s="85"/>
      <c r="X28" s="85"/>
      <c r="Y28" s="85"/>
      <c r="Z28" s="85"/>
      <c r="AA28" s="85"/>
      <c r="AB28" s="85"/>
      <c r="AC28" s="85"/>
      <c r="AD28" s="85"/>
      <c r="AE28" s="85"/>
      <c r="AF28" s="85"/>
      <c r="AG28" s="85"/>
      <c r="AH28" s="85"/>
      <c r="AI28" s="85"/>
      <c r="AJ28" s="85"/>
      <c r="AK28" s="85"/>
    </row>
    <row r="29" spans="1:37" ht="14.25">
      <c r="A29" s="85"/>
      <c r="B29" s="85"/>
      <c r="C29" s="85"/>
      <c r="D29" s="85"/>
      <c r="E29" s="150"/>
      <c r="F29" s="150"/>
      <c r="G29" s="150"/>
      <c r="H29" s="150"/>
      <c r="I29" s="150"/>
      <c r="J29" s="85"/>
      <c r="K29" s="1293"/>
      <c r="L29" s="1293"/>
      <c r="M29" s="1293"/>
      <c r="N29" s="1293"/>
      <c r="O29" s="1293"/>
      <c r="P29" s="1293"/>
      <c r="Q29" s="1293"/>
      <c r="R29" s="1293"/>
      <c r="S29" s="1293"/>
      <c r="T29" s="85"/>
      <c r="U29" s="85"/>
      <c r="V29" s="85"/>
      <c r="W29" s="85"/>
      <c r="X29" s="85"/>
      <c r="Y29" s="85"/>
      <c r="Z29" s="85"/>
      <c r="AA29" s="85"/>
      <c r="AB29" s="85"/>
      <c r="AC29" s="85"/>
      <c r="AD29" s="85"/>
      <c r="AE29" s="85"/>
      <c r="AF29" s="85"/>
      <c r="AG29" s="85"/>
      <c r="AH29" s="85"/>
      <c r="AI29" s="85"/>
      <c r="AJ29" s="85"/>
      <c r="AK29" s="85"/>
    </row>
    <row r="30" spans="1:37" ht="14.25">
      <c r="A30" s="85"/>
      <c r="B30" s="85"/>
      <c r="C30" s="85"/>
      <c r="D30" s="85"/>
      <c r="E30" s="150"/>
      <c r="F30" s="150"/>
      <c r="G30" s="150"/>
      <c r="H30" s="150"/>
      <c r="I30" s="150"/>
      <c r="J30" s="85"/>
      <c r="K30" s="1293"/>
      <c r="L30" s="1293"/>
      <c r="M30" s="1293"/>
      <c r="N30" s="1293"/>
      <c r="O30" s="1293"/>
      <c r="P30" s="1293"/>
      <c r="Q30" s="1293"/>
      <c r="R30" s="1293"/>
      <c r="S30" s="1293"/>
      <c r="T30" s="85"/>
      <c r="U30" s="85"/>
      <c r="V30" s="85"/>
      <c r="W30" s="85"/>
      <c r="X30" s="85"/>
      <c r="Y30" s="85"/>
      <c r="Z30" s="85"/>
      <c r="AA30" s="85"/>
      <c r="AB30" s="85"/>
      <c r="AC30" s="85"/>
      <c r="AD30" s="85"/>
      <c r="AE30" s="85"/>
      <c r="AF30" s="85"/>
      <c r="AG30" s="85"/>
      <c r="AH30" s="85"/>
      <c r="AI30" s="85"/>
      <c r="AJ30" s="85"/>
      <c r="AK30" s="85"/>
    </row>
    <row r="31" spans="1:37" s="84" customFormat="1" ht="14.25">
      <c r="A31" s="85"/>
      <c r="B31" s="85"/>
      <c r="C31" s="85"/>
      <c r="D31" s="85"/>
      <c r="E31" s="85"/>
      <c r="F31" s="85"/>
      <c r="G31" s="85"/>
      <c r="H31" s="85"/>
      <c r="I31" s="85"/>
      <c r="J31" s="85"/>
      <c r="K31" s="1293"/>
      <c r="L31" s="84"/>
      <c r="M31" s="84"/>
      <c r="N31" s="84"/>
      <c r="O31" s="84"/>
      <c r="P31" s="84"/>
      <c r="Q31" s="84"/>
      <c r="R31" s="84"/>
      <c r="S31" s="84"/>
      <c r="T31" s="84"/>
      <c r="U31" s="85"/>
      <c r="V31" s="85"/>
      <c r="W31" s="85"/>
      <c r="X31" s="85"/>
      <c r="Y31" s="85"/>
      <c r="Z31" s="85"/>
      <c r="AA31" s="85"/>
      <c r="AB31" s="85"/>
      <c r="AC31" s="85"/>
      <c r="AD31" s="85"/>
      <c r="AE31" s="85"/>
      <c r="AF31" s="85"/>
      <c r="AG31" s="85"/>
      <c r="AH31" s="85"/>
      <c r="AI31" s="85"/>
      <c r="AJ31" s="85"/>
      <c r="AK31" s="85"/>
    </row>
    <row r="32" spans="1:37" s="84" customFormat="1" ht="14.25">
      <c r="A32" s="85"/>
      <c r="B32" s="85"/>
      <c r="C32" s="85"/>
      <c r="D32" s="85"/>
      <c r="E32" s="85"/>
      <c r="F32" s="85"/>
      <c r="G32" s="85"/>
      <c r="H32" s="85"/>
      <c r="I32" s="85"/>
      <c r="J32" s="85"/>
      <c r="K32" s="1293"/>
      <c r="L32" s="1293"/>
      <c r="M32" s="1293"/>
      <c r="N32" s="1293"/>
      <c r="O32" s="1293"/>
      <c r="P32" s="1293"/>
      <c r="Q32" s="1293"/>
      <c r="R32" s="1293"/>
      <c r="S32" s="1293"/>
      <c r="T32" s="85"/>
      <c r="U32" s="85"/>
      <c r="V32" s="85"/>
      <c r="W32" s="85"/>
      <c r="X32" s="85"/>
      <c r="Y32" s="85"/>
      <c r="Z32" s="85"/>
      <c r="AA32" s="85"/>
      <c r="AB32" s="85"/>
      <c r="AC32" s="85"/>
      <c r="AD32" s="85"/>
      <c r="AE32" s="85"/>
      <c r="AF32" s="85"/>
      <c r="AG32" s="85"/>
      <c r="AH32" s="85"/>
      <c r="AI32" s="85"/>
      <c r="AJ32" s="85"/>
      <c r="AK32" s="85"/>
    </row>
    <row r="33" spans="1:37" s="84" customFormat="1" ht="14.25">
      <c r="A33" s="85"/>
      <c r="B33" s="85"/>
      <c r="C33" s="85"/>
      <c r="D33" s="85"/>
      <c r="E33" s="85"/>
      <c r="F33" s="85"/>
      <c r="G33" s="85"/>
      <c r="H33" s="85"/>
      <c r="I33" s="85"/>
      <c r="J33" s="85"/>
      <c r="K33" s="1293"/>
      <c r="L33" s="1293"/>
      <c r="M33" s="1293"/>
      <c r="N33" s="1293"/>
      <c r="O33" s="1293"/>
      <c r="P33" s="1293"/>
      <c r="Q33" s="1293"/>
      <c r="R33" s="1293"/>
      <c r="S33" s="1293"/>
      <c r="T33" s="85"/>
      <c r="U33" s="85"/>
      <c r="V33" s="85"/>
      <c r="W33" s="85"/>
      <c r="X33" s="85"/>
      <c r="Y33" s="85"/>
      <c r="Z33" s="85"/>
      <c r="AA33" s="85"/>
      <c r="AB33" s="85"/>
      <c r="AC33" s="85"/>
      <c r="AD33" s="85"/>
      <c r="AE33" s="85"/>
      <c r="AF33" s="85"/>
      <c r="AG33" s="85"/>
      <c r="AH33" s="85"/>
      <c r="AI33" s="85"/>
      <c r="AJ33" s="85"/>
      <c r="AK33" s="85"/>
    </row>
    <row r="34" spans="1:37" s="84" customFormat="1" ht="14.25">
      <c r="A34" s="85"/>
      <c r="B34" s="85"/>
      <c r="C34" s="85"/>
      <c r="D34" s="85"/>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c r="AJ34" s="85"/>
      <c r="AK34" s="85"/>
    </row>
    <row r="35" spans="1:37" s="84" customFormat="1" ht="18.600000000000001" customHeight="1">
      <c r="A35" s="85"/>
      <c r="B35" s="44" t="s">
        <v>824</v>
      </c>
      <c r="C35" s="44"/>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85"/>
      <c r="AF35" s="85"/>
      <c r="AG35" s="85"/>
      <c r="AH35" s="85"/>
      <c r="AI35" s="85"/>
      <c r="AJ35" s="85"/>
      <c r="AK35" s="85"/>
    </row>
    <row r="36" spans="1:37" s="84" customFormat="1" ht="18.600000000000001" customHeight="1">
      <c r="A36" s="85"/>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85"/>
      <c r="AF36" s="85"/>
      <c r="AG36" s="85"/>
      <c r="AH36" s="85"/>
      <c r="AI36" s="85"/>
      <c r="AJ36" s="85"/>
      <c r="AK36" s="85"/>
    </row>
    <row r="37" spans="1:37" s="84" customFormat="1" ht="18.600000000000001" customHeight="1">
      <c r="A37" s="85"/>
      <c r="B37" s="46" t="s">
        <v>825</v>
      </c>
      <c r="C37" s="53"/>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69"/>
      <c r="AE37" s="85"/>
      <c r="AF37" s="85"/>
      <c r="AG37" s="85"/>
      <c r="AH37" s="85"/>
      <c r="AI37" s="85"/>
      <c r="AJ37" s="85"/>
      <c r="AK37" s="85"/>
    </row>
    <row r="38" spans="1:37" s="84" customFormat="1" ht="18.600000000000001" customHeight="1">
      <c r="A38" s="85"/>
      <c r="B38" s="47" t="s">
        <v>300</v>
      </c>
      <c r="C38" s="54"/>
      <c r="D38" s="54"/>
      <c r="E38" s="54"/>
      <c r="F38" s="54"/>
      <c r="G38" s="54"/>
      <c r="H38" s="95"/>
      <c r="I38" s="95"/>
      <c r="J38" s="95"/>
      <c r="K38" s="95"/>
      <c r="L38" s="95"/>
      <c r="M38" s="95"/>
      <c r="N38" s="95"/>
      <c r="O38" s="95"/>
      <c r="P38" s="95"/>
      <c r="Q38" s="95"/>
      <c r="R38" s="95"/>
      <c r="S38" s="54" t="s">
        <v>827</v>
      </c>
      <c r="T38" s="54"/>
      <c r="U38" s="54"/>
      <c r="V38" s="54"/>
      <c r="W38" s="54"/>
      <c r="X38" s="58"/>
      <c r="Y38" s="58"/>
      <c r="Z38" s="58"/>
      <c r="AA38" s="58"/>
      <c r="AB38" s="58"/>
      <c r="AC38" s="58"/>
      <c r="AD38" s="70"/>
      <c r="AE38" s="85"/>
      <c r="AF38" s="85"/>
      <c r="AG38" s="85"/>
      <c r="AH38" s="85"/>
      <c r="AI38" s="85"/>
      <c r="AJ38" s="85"/>
      <c r="AK38" s="85"/>
    </row>
    <row r="39" spans="1:37" s="84" customFormat="1" ht="18.600000000000001" customHeight="1">
      <c r="A39" s="85"/>
      <c r="B39" s="48" t="s">
        <v>804</v>
      </c>
      <c r="C39" s="55"/>
      <c r="D39" s="55"/>
      <c r="E39" s="55"/>
      <c r="F39" s="55"/>
      <c r="G39" s="55"/>
      <c r="H39" s="1059"/>
      <c r="I39" s="1059"/>
      <c r="J39" s="1059"/>
      <c r="K39" s="1059"/>
      <c r="L39" s="1059"/>
      <c r="M39" s="1059"/>
      <c r="N39" s="1059"/>
      <c r="O39" s="1059"/>
      <c r="P39" s="1059"/>
      <c r="Q39" s="1059"/>
      <c r="R39" s="1059"/>
      <c r="S39" s="55" t="s">
        <v>827</v>
      </c>
      <c r="T39" s="55"/>
      <c r="U39" s="55"/>
      <c r="V39" s="55"/>
      <c r="W39" s="55"/>
      <c r="X39" s="59"/>
      <c r="Y39" s="59"/>
      <c r="Z39" s="59"/>
      <c r="AA39" s="59"/>
      <c r="AB39" s="59"/>
      <c r="AC39" s="59"/>
      <c r="AD39" s="71"/>
      <c r="AE39" s="85"/>
      <c r="AF39" s="85"/>
      <c r="AG39" s="85"/>
      <c r="AH39" s="85"/>
      <c r="AI39" s="85"/>
      <c r="AJ39" s="85"/>
      <c r="AK39" s="85"/>
    </row>
    <row r="40" spans="1:37" ht="14.25">
      <c r="A40" s="85"/>
      <c r="B40" s="85"/>
      <c r="C40" s="85"/>
      <c r="D40" s="85"/>
      <c r="E40" s="85"/>
      <c r="F40" s="85"/>
      <c r="G40" s="85"/>
      <c r="H40" s="85"/>
      <c r="I40" s="85"/>
      <c r="J40" s="85"/>
      <c r="K40" s="85"/>
      <c r="L40" s="85"/>
      <c r="M40" s="85"/>
      <c r="N40" s="85"/>
      <c r="O40" s="85"/>
      <c r="P40" s="85"/>
      <c r="Q40" s="85"/>
      <c r="R40" s="85"/>
      <c r="S40" s="85"/>
      <c r="T40" s="85"/>
      <c r="U40" s="85"/>
      <c r="V40" s="85"/>
      <c r="W40" s="85"/>
      <c r="X40" s="85"/>
      <c r="Y40" s="85"/>
      <c r="Z40" s="85"/>
      <c r="AA40" s="85"/>
      <c r="AB40" s="85"/>
      <c r="AC40" s="85"/>
      <c r="AD40" s="85"/>
      <c r="AE40" s="85"/>
      <c r="AF40" s="85"/>
      <c r="AG40" s="85"/>
      <c r="AH40" s="85"/>
      <c r="AI40" s="85"/>
      <c r="AJ40" s="85"/>
      <c r="AK40" s="85"/>
    </row>
  </sheetData>
  <mergeCells count="17">
    <mergeCell ref="V3:AD3"/>
    <mergeCell ref="B6:J6"/>
    <mergeCell ref="D7:L7"/>
    <mergeCell ref="U9:AD9"/>
    <mergeCell ref="U10:AD10"/>
    <mergeCell ref="A13:AD13"/>
    <mergeCell ref="E20:I20"/>
    <mergeCell ref="E23:I23"/>
    <mergeCell ref="L23:AD23"/>
    <mergeCell ref="E26:I26"/>
    <mergeCell ref="K26:AD26"/>
    <mergeCell ref="H38:R38"/>
    <mergeCell ref="X38:AD38"/>
    <mergeCell ref="H39:R39"/>
    <mergeCell ref="X39:AD39"/>
    <mergeCell ref="K20:AD21"/>
    <mergeCell ref="B35:AD36"/>
  </mergeCells>
  <phoneticPr fontId="5"/>
  <pageMargins left="0.78740157480314943" right="0.78740157480314943" top="0.98425196850393681" bottom="0.98425196850393681" header="0.51181102362204722" footer="0.51181102362204722"/>
  <pageSetup paperSize="9" fitToWidth="1" fitToHeight="1" orientation="portrait" usePrinterDefaults="1" blackAndWhite="1"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sheetPr codeName="gumma_Y31">
    <pageSetUpPr fitToPage="1"/>
  </sheetPr>
  <dimension ref="A1:P32"/>
  <sheetViews>
    <sheetView showGridLines="0" showZeros="0" tabSelected="1" view="pageBreakPreview" zoomScaleSheetLayoutView="100" workbookViewId="0">
      <selection activeCell="D3" sqref="D3"/>
    </sheetView>
  </sheetViews>
  <sheetFormatPr defaultRowHeight="13.5"/>
  <cols>
    <col min="1" max="1" width="13.8984375" style="1294" customWidth="1"/>
    <col min="2" max="3" width="7.5" style="1294" bestFit="1" customWidth="1"/>
    <col min="4" max="4" width="7.5" style="1294" customWidth="1"/>
    <col min="5" max="5" width="13.8984375" style="1294" customWidth="1"/>
    <col min="6" max="7" width="7.5" style="1294" bestFit="1" customWidth="1"/>
    <col min="8" max="8" width="7.5" style="1294" customWidth="1"/>
    <col min="9" max="9" width="13.8984375" style="1294" customWidth="1"/>
    <col min="10" max="11" width="7.5" style="1294" bestFit="1" customWidth="1"/>
    <col min="12" max="12" width="7.5" style="1294" customWidth="1"/>
    <col min="13" max="13" width="13.8984375" style="1294" customWidth="1"/>
    <col min="14" max="15" width="7.5" style="1294" bestFit="1" customWidth="1"/>
    <col min="16" max="16" width="7.5" style="1294" customWidth="1"/>
    <col min="17" max="256" width="9" style="1294" customWidth="1"/>
    <col min="257" max="257" width="13.8984375" style="1294" customWidth="1"/>
    <col min="258" max="259" width="7.5" style="1294" bestFit="1" customWidth="1"/>
    <col min="260" max="260" width="7.5" style="1294" customWidth="1"/>
    <col min="261" max="261" width="13.8984375" style="1294" customWidth="1"/>
    <col min="262" max="263" width="7.5" style="1294" bestFit="1" customWidth="1"/>
    <col min="264" max="264" width="7.5" style="1294" customWidth="1"/>
    <col min="265" max="265" width="13.8984375" style="1294" customWidth="1"/>
    <col min="266" max="267" width="7.5" style="1294" bestFit="1" customWidth="1"/>
    <col min="268" max="268" width="7.5" style="1294" customWidth="1"/>
    <col min="269" max="269" width="13.8984375" style="1294" customWidth="1"/>
    <col min="270" max="271" width="7.5" style="1294" bestFit="1" customWidth="1"/>
    <col min="272" max="272" width="7.5" style="1294" customWidth="1"/>
    <col min="273" max="512" width="9" style="1294" customWidth="1"/>
    <col min="513" max="513" width="13.8984375" style="1294" customWidth="1"/>
    <col min="514" max="515" width="7.5" style="1294" bestFit="1" customWidth="1"/>
    <col min="516" max="516" width="7.5" style="1294" customWidth="1"/>
    <col min="517" max="517" width="13.8984375" style="1294" customWidth="1"/>
    <col min="518" max="519" width="7.5" style="1294" bestFit="1" customWidth="1"/>
    <col min="520" max="520" width="7.5" style="1294" customWidth="1"/>
    <col min="521" max="521" width="13.8984375" style="1294" customWidth="1"/>
    <col min="522" max="523" width="7.5" style="1294" bestFit="1" customWidth="1"/>
    <col min="524" max="524" width="7.5" style="1294" customWidth="1"/>
    <col min="525" max="525" width="13.8984375" style="1294" customWidth="1"/>
    <col min="526" max="527" width="7.5" style="1294" bestFit="1" customWidth="1"/>
    <col min="528" max="528" width="7.5" style="1294" customWidth="1"/>
    <col min="529" max="768" width="9" style="1294" customWidth="1"/>
    <col min="769" max="769" width="13.8984375" style="1294" customWidth="1"/>
    <col min="770" max="771" width="7.5" style="1294" bestFit="1" customWidth="1"/>
    <col min="772" max="772" width="7.5" style="1294" customWidth="1"/>
    <col min="773" max="773" width="13.8984375" style="1294" customWidth="1"/>
    <col min="774" max="775" width="7.5" style="1294" bestFit="1" customWidth="1"/>
    <col min="776" max="776" width="7.5" style="1294" customWidth="1"/>
    <col min="777" max="777" width="13.8984375" style="1294" customWidth="1"/>
    <col min="778" max="779" width="7.5" style="1294" bestFit="1" customWidth="1"/>
    <col min="780" max="780" width="7.5" style="1294" customWidth="1"/>
    <col min="781" max="781" width="13.8984375" style="1294" customWidth="1"/>
    <col min="782" max="783" width="7.5" style="1294" bestFit="1" customWidth="1"/>
    <col min="784" max="784" width="7.5" style="1294" customWidth="1"/>
    <col min="785" max="1024" width="9" style="1294" customWidth="1"/>
    <col min="1025" max="1025" width="13.8984375" style="1294" customWidth="1"/>
    <col min="1026" max="1027" width="7.5" style="1294" bestFit="1" customWidth="1"/>
    <col min="1028" max="1028" width="7.5" style="1294" customWidth="1"/>
    <col min="1029" max="1029" width="13.8984375" style="1294" customWidth="1"/>
    <col min="1030" max="1031" width="7.5" style="1294" bestFit="1" customWidth="1"/>
    <col min="1032" max="1032" width="7.5" style="1294" customWidth="1"/>
    <col min="1033" max="1033" width="13.8984375" style="1294" customWidth="1"/>
    <col min="1034" max="1035" width="7.5" style="1294" bestFit="1" customWidth="1"/>
    <col min="1036" max="1036" width="7.5" style="1294" customWidth="1"/>
    <col min="1037" max="1037" width="13.8984375" style="1294" customWidth="1"/>
    <col min="1038" max="1039" width="7.5" style="1294" bestFit="1" customWidth="1"/>
    <col min="1040" max="1040" width="7.5" style="1294" customWidth="1"/>
    <col min="1041" max="1280" width="9" style="1294" customWidth="1"/>
    <col min="1281" max="1281" width="13.8984375" style="1294" customWidth="1"/>
    <col min="1282" max="1283" width="7.5" style="1294" bestFit="1" customWidth="1"/>
    <col min="1284" max="1284" width="7.5" style="1294" customWidth="1"/>
    <col min="1285" max="1285" width="13.8984375" style="1294" customWidth="1"/>
    <col min="1286" max="1287" width="7.5" style="1294" bestFit="1" customWidth="1"/>
    <col min="1288" max="1288" width="7.5" style="1294" customWidth="1"/>
    <col min="1289" max="1289" width="13.8984375" style="1294" customWidth="1"/>
    <col min="1290" max="1291" width="7.5" style="1294" bestFit="1" customWidth="1"/>
    <col min="1292" max="1292" width="7.5" style="1294" customWidth="1"/>
    <col min="1293" max="1293" width="13.8984375" style="1294" customWidth="1"/>
    <col min="1294" max="1295" width="7.5" style="1294" bestFit="1" customWidth="1"/>
    <col min="1296" max="1296" width="7.5" style="1294" customWidth="1"/>
    <col min="1297" max="1536" width="9" style="1294" customWidth="1"/>
    <col min="1537" max="1537" width="13.8984375" style="1294" customWidth="1"/>
    <col min="1538" max="1539" width="7.5" style="1294" bestFit="1" customWidth="1"/>
    <col min="1540" max="1540" width="7.5" style="1294" customWidth="1"/>
    <col min="1541" max="1541" width="13.8984375" style="1294" customWidth="1"/>
    <col min="1542" max="1543" width="7.5" style="1294" bestFit="1" customWidth="1"/>
    <col min="1544" max="1544" width="7.5" style="1294" customWidth="1"/>
    <col min="1545" max="1545" width="13.8984375" style="1294" customWidth="1"/>
    <col min="1546" max="1547" width="7.5" style="1294" bestFit="1" customWidth="1"/>
    <col min="1548" max="1548" width="7.5" style="1294" customWidth="1"/>
    <col min="1549" max="1549" width="13.8984375" style="1294" customWidth="1"/>
    <col min="1550" max="1551" width="7.5" style="1294" bestFit="1" customWidth="1"/>
    <col min="1552" max="1552" width="7.5" style="1294" customWidth="1"/>
    <col min="1553" max="1792" width="9" style="1294" customWidth="1"/>
    <col min="1793" max="1793" width="13.8984375" style="1294" customWidth="1"/>
    <col min="1794" max="1795" width="7.5" style="1294" bestFit="1" customWidth="1"/>
    <col min="1796" max="1796" width="7.5" style="1294" customWidth="1"/>
    <col min="1797" max="1797" width="13.8984375" style="1294" customWidth="1"/>
    <col min="1798" max="1799" width="7.5" style="1294" bestFit="1" customWidth="1"/>
    <col min="1800" max="1800" width="7.5" style="1294" customWidth="1"/>
    <col min="1801" max="1801" width="13.8984375" style="1294" customWidth="1"/>
    <col min="1802" max="1803" width="7.5" style="1294" bestFit="1" customWidth="1"/>
    <col min="1804" max="1804" width="7.5" style="1294" customWidth="1"/>
    <col min="1805" max="1805" width="13.8984375" style="1294" customWidth="1"/>
    <col min="1806" max="1807" width="7.5" style="1294" bestFit="1" customWidth="1"/>
    <col min="1808" max="1808" width="7.5" style="1294" customWidth="1"/>
    <col min="1809" max="2048" width="9" style="1294" customWidth="1"/>
    <col min="2049" max="2049" width="13.8984375" style="1294" customWidth="1"/>
    <col min="2050" max="2051" width="7.5" style="1294" bestFit="1" customWidth="1"/>
    <col min="2052" max="2052" width="7.5" style="1294" customWidth="1"/>
    <col min="2053" max="2053" width="13.8984375" style="1294" customWidth="1"/>
    <col min="2054" max="2055" width="7.5" style="1294" bestFit="1" customWidth="1"/>
    <col min="2056" max="2056" width="7.5" style="1294" customWidth="1"/>
    <col min="2057" max="2057" width="13.8984375" style="1294" customWidth="1"/>
    <col min="2058" max="2059" width="7.5" style="1294" bestFit="1" customWidth="1"/>
    <col min="2060" max="2060" width="7.5" style="1294" customWidth="1"/>
    <col min="2061" max="2061" width="13.8984375" style="1294" customWidth="1"/>
    <col min="2062" max="2063" width="7.5" style="1294" bestFit="1" customWidth="1"/>
    <col min="2064" max="2064" width="7.5" style="1294" customWidth="1"/>
    <col min="2065" max="2304" width="9" style="1294" customWidth="1"/>
    <col min="2305" max="2305" width="13.8984375" style="1294" customWidth="1"/>
    <col min="2306" max="2307" width="7.5" style="1294" bestFit="1" customWidth="1"/>
    <col min="2308" max="2308" width="7.5" style="1294" customWidth="1"/>
    <col min="2309" max="2309" width="13.8984375" style="1294" customWidth="1"/>
    <col min="2310" max="2311" width="7.5" style="1294" bestFit="1" customWidth="1"/>
    <col min="2312" max="2312" width="7.5" style="1294" customWidth="1"/>
    <col min="2313" max="2313" width="13.8984375" style="1294" customWidth="1"/>
    <col min="2314" max="2315" width="7.5" style="1294" bestFit="1" customWidth="1"/>
    <col min="2316" max="2316" width="7.5" style="1294" customWidth="1"/>
    <col min="2317" max="2317" width="13.8984375" style="1294" customWidth="1"/>
    <col min="2318" max="2319" width="7.5" style="1294" bestFit="1" customWidth="1"/>
    <col min="2320" max="2320" width="7.5" style="1294" customWidth="1"/>
    <col min="2321" max="2560" width="9" style="1294" customWidth="1"/>
    <col min="2561" max="2561" width="13.8984375" style="1294" customWidth="1"/>
    <col min="2562" max="2563" width="7.5" style="1294" bestFit="1" customWidth="1"/>
    <col min="2564" max="2564" width="7.5" style="1294" customWidth="1"/>
    <col min="2565" max="2565" width="13.8984375" style="1294" customWidth="1"/>
    <col min="2566" max="2567" width="7.5" style="1294" bestFit="1" customWidth="1"/>
    <col min="2568" max="2568" width="7.5" style="1294" customWidth="1"/>
    <col min="2569" max="2569" width="13.8984375" style="1294" customWidth="1"/>
    <col min="2570" max="2571" width="7.5" style="1294" bestFit="1" customWidth="1"/>
    <col min="2572" max="2572" width="7.5" style="1294" customWidth="1"/>
    <col min="2573" max="2573" width="13.8984375" style="1294" customWidth="1"/>
    <col min="2574" max="2575" width="7.5" style="1294" bestFit="1" customWidth="1"/>
    <col min="2576" max="2576" width="7.5" style="1294" customWidth="1"/>
    <col min="2577" max="2816" width="9" style="1294" customWidth="1"/>
    <col min="2817" max="2817" width="13.8984375" style="1294" customWidth="1"/>
    <col min="2818" max="2819" width="7.5" style="1294" bestFit="1" customWidth="1"/>
    <col min="2820" max="2820" width="7.5" style="1294" customWidth="1"/>
    <col min="2821" max="2821" width="13.8984375" style="1294" customWidth="1"/>
    <col min="2822" max="2823" width="7.5" style="1294" bestFit="1" customWidth="1"/>
    <col min="2824" max="2824" width="7.5" style="1294" customWidth="1"/>
    <col min="2825" max="2825" width="13.8984375" style="1294" customWidth="1"/>
    <col min="2826" max="2827" width="7.5" style="1294" bestFit="1" customWidth="1"/>
    <col min="2828" max="2828" width="7.5" style="1294" customWidth="1"/>
    <col min="2829" max="2829" width="13.8984375" style="1294" customWidth="1"/>
    <col min="2830" max="2831" width="7.5" style="1294" bestFit="1" customWidth="1"/>
    <col min="2832" max="2832" width="7.5" style="1294" customWidth="1"/>
    <col min="2833" max="3072" width="9" style="1294" customWidth="1"/>
    <col min="3073" max="3073" width="13.8984375" style="1294" customWidth="1"/>
    <col min="3074" max="3075" width="7.5" style="1294" bestFit="1" customWidth="1"/>
    <col min="3076" max="3076" width="7.5" style="1294" customWidth="1"/>
    <col min="3077" max="3077" width="13.8984375" style="1294" customWidth="1"/>
    <col min="3078" max="3079" width="7.5" style="1294" bestFit="1" customWidth="1"/>
    <col min="3080" max="3080" width="7.5" style="1294" customWidth="1"/>
    <col min="3081" max="3081" width="13.8984375" style="1294" customWidth="1"/>
    <col min="3082" max="3083" width="7.5" style="1294" bestFit="1" customWidth="1"/>
    <col min="3084" max="3084" width="7.5" style="1294" customWidth="1"/>
    <col min="3085" max="3085" width="13.8984375" style="1294" customWidth="1"/>
    <col min="3086" max="3087" width="7.5" style="1294" bestFit="1" customWidth="1"/>
    <col min="3088" max="3088" width="7.5" style="1294" customWidth="1"/>
    <col min="3089" max="3328" width="9" style="1294" customWidth="1"/>
    <col min="3329" max="3329" width="13.8984375" style="1294" customWidth="1"/>
    <col min="3330" max="3331" width="7.5" style="1294" bestFit="1" customWidth="1"/>
    <col min="3332" max="3332" width="7.5" style="1294" customWidth="1"/>
    <col min="3333" max="3333" width="13.8984375" style="1294" customWidth="1"/>
    <col min="3334" max="3335" width="7.5" style="1294" bestFit="1" customWidth="1"/>
    <col min="3336" max="3336" width="7.5" style="1294" customWidth="1"/>
    <col min="3337" max="3337" width="13.8984375" style="1294" customWidth="1"/>
    <col min="3338" max="3339" width="7.5" style="1294" bestFit="1" customWidth="1"/>
    <col min="3340" max="3340" width="7.5" style="1294" customWidth="1"/>
    <col min="3341" max="3341" width="13.8984375" style="1294" customWidth="1"/>
    <col min="3342" max="3343" width="7.5" style="1294" bestFit="1" customWidth="1"/>
    <col min="3344" max="3344" width="7.5" style="1294" customWidth="1"/>
    <col min="3345" max="3584" width="9" style="1294" customWidth="1"/>
    <col min="3585" max="3585" width="13.8984375" style="1294" customWidth="1"/>
    <col min="3586" max="3587" width="7.5" style="1294" bestFit="1" customWidth="1"/>
    <col min="3588" max="3588" width="7.5" style="1294" customWidth="1"/>
    <col min="3589" max="3589" width="13.8984375" style="1294" customWidth="1"/>
    <col min="3590" max="3591" width="7.5" style="1294" bestFit="1" customWidth="1"/>
    <col min="3592" max="3592" width="7.5" style="1294" customWidth="1"/>
    <col min="3593" max="3593" width="13.8984375" style="1294" customWidth="1"/>
    <col min="3594" max="3595" width="7.5" style="1294" bestFit="1" customWidth="1"/>
    <col min="3596" max="3596" width="7.5" style="1294" customWidth="1"/>
    <col min="3597" max="3597" width="13.8984375" style="1294" customWidth="1"/>
    <col min="3598" max="3599" width="7.5" style="1294" bestFit="1" customWidth="1"/>
    <col min="3600" max="3600" width="7.5" style="1294" customWidth="1"/>
    <col min="3601" max="3840" width="9" style="1294" customWidth="1"/>
    <col min="3841" max="3841" width="13.8984375" style="1294" customWidth="1"/>
    <col min="3842" max="3843" width="7.5" style="1294" bestFit="1" customWidth="1"/>
    <col min="3844" max="3844" width="7.5" style="1294" customWidth="1"/>
    <col min="3845" max="3845" width="13.8984375" style="1294" customWidth="1"/>
    <col min="3846" max="3847" width="7.5" style="1294" bestFit="1" customWidth="1"/>
    <col min="3848" max="3848" width="7.5" style="1294" customWidth="1"/>
    <col min="3849" max="3849" width="13.8984375" style="1294" customWidth="1"/>
    <col min="3850" max="3851" width="7.5" style="1294" bestFit="1" customWidth="1"/>
    <col min="3852" max="3852" width="7.5" style="1294" customWidth="1"/>
    <col min="3853" max="3853" width="13.8984375" style="1294" customWidth="1"/>
    <col min="3854" max="3855" width="7.5" style="1294" bestFit="1" customWidth="1"/>
    <col min="3856" max="3856" width="7.5" style="1294" customWidth="1"/>
    <col min="3857" max="4096" width="9" style="1294" customWidth="1"/>
    <col min="4097" max="4097" width="13.8984375" style="1294" customWidth="1"/>
    <col min="4098" max="4099" width="7.5" style="1294" bestFit="1" customWidth="1"/>
    <col min="4100" max="4100" width="7.5" style="1294" customWidth="1"/>
    <col min="4101" max="4101" width="13.8984375" style="1294" customWidth="1"/>
    <col min="4102" max="4103" width="7.5" style="1294" bestFit="1" customWidth="1"/>
    <col min="4104" max="4104" width="7.5" style="1294" customWidth="1"/>
    <col min="4105" max="4105" width="13.8984375" style="1294" customWidth="1"/>
    <col min="4106" max="4107" width="7.5" style="1294" bestFit="1" customWidth="1"/>
    <col min="4108" max="4108" width="7.5" style="1294" customWidth="1"/>
    <col min="4109" max="4109" width="13.8984375" style="1294" customWidth="1"/>
    <col min="4110" max="4111" width="7.5" style="1294" bestFit="1" customWidth="1"/>
    <col min="4112" max="4112" width="7.5" style="1294" customWidth="1"/>
    <col min="4113" max="4352" width="9" style="1294" customWidth="1"/>
    <col min="4353" max="4353" width="13.8984375" style="1294" customWidth="1"/>
    <col min="4354" max="4355" width="7.5" style="1294" bestFit="1" customWidth="1"/>
    <col min="4356" max="4356" width="7.5" style="1294" customWidth="1"/>
    <col min="4357" max="4357" width="13.8984375" style="1294" customWidth="1"/>
    <col min="4358" max="4359" width="7.5" style="1294" bestFit="1" customWidth="1"/>
    <col min="4360" max="4360" width="7.5" style="1294" customWidth="1"/>
    <col min="4361" max="4361" width="13.8984375" style="1294" customWidth="1"/>
    <col min="4362" max="4363" width="7.5" style="1294" bestFit="1" customWidth="1"/>
    <col min="4364" max="4364" width="7.5" style="1294" customWidth="1"/>
    <col min="4365" max="4365" width="13.8984375" style="1294" customWidth="1"/>
    <col min="4366" max="4367" width="7.5" style="1294" bestFit="1" customWidth="1"/>
    <col min="4368" max="4368" width="7.5" style="1294" customWidth="1"/>
    <col min="4369" max="4608" width="9" style="1294" customWidth="1"/>
    <col min="4609" max="4609" width="13.8984375" style="1294" customWidth="1"/>
    <col min="4610" max="4611" width="7.5" style="1294" bestFit="1" customWidth="1"/>
    <col min="4612" max="4612" width="7.5" style="1294" customWidth="1"/>
    <col min="4613" max="4613" width="13.8984375" style="1294" customWidth="1"/>
    <col min="4614" max="4615" width="7.5" style="1294" bestFit="1" customWidth="1"/>
    <col min="4616" max="4616" width="7.5" style="1294" customWidth="1"/>
    <col min="4617" max="4617" width="13.8984375" style="1294" customWidth="1"/>
    <col min="4618" max="4619" width="7.5" style="1294" bestFit="1" customWidth="1"/>
    <col min="4620" max="4620" width="7.5" style="1294" customWidth="1"/>
    <col min="4621" max="4621" width="13.8984375" style="1294" customWidth="1"/>
    <col min="4622" max="4623" width="7.5" style="1294" bestFit="1" customWidth="1"/>
    <col min="4624" max="4624" width="7.5" style="1294" customWidth="1"/>
    <col min="4625" max="4864" width="9" style="1294" customWidth="1"/>
    <col min="4865" max="4865" width="13.8984375" style="1294" customWidth="1"/>
    <col min="4866" max="4867" width="7.5" style="1294" bestFit="1" customWidth="1"/>
    <col min="4868" max="4868" width="7.5" style="1294" customWidth="1"/>
    <col min="4869" max="4869" width="13.8984375" style="1294" customWidth="1"/>
    <col min="4870" max="4871" width="7.5" style="1294" bestFit="1" customWidth="1"/>
    <col min="4872" max="4872" width="7.5" style="1294" customWidth="1"/>
    <col min="4873" max="4873" width="13.8984375" style="1294" customWidth="1"/>
    <col min="4874" max="4875" width="7.5" style="1294" bestFit="1" customWidth="1"/>
    <col min="4876" max="4876" width="7.5" style="1294" customWidth="1"/>
    <col min="4877" max="4877" width="13.8984375" style="1294" customWidth="1"/>
    <col min="4878" max="4879" width="7.5" style="1294" bestFit="1" customWidth="1"/>
    <col min="4880" max="4880" width="7.5" style="1294" customWidth="1"/>
    <col min="4881" max="5120" width="9" style="1294" customWidth="1"/>
    <col min="5121" max="5121" width="13.8984375" style="1294" customWidth="1"/>
    <col min="5122" max="5123" width="7.5" style="1294" bestFit="1" customWidth="1"/>
    <col min="5124" max="5124" width="7.5" style="1294" customWidth="1"/>
    <col min="5125" max="5125" width="13.8984375" style="1294" customWidth="1"/>
    <col min="5126" max="5127" width="7.5" style="1294" bestFit="1" customWidth="1"/>
    <col min="5128" max="5128" width="7.5" style="1294" customWidth="1"/>
    <col min="5129" max="5129" width="13.8984375" style="1294" customWidth="1"/>
    <col min="5130" max="5131" width="7.5" style="1294" bestFit="1" customWidth="1"/>
    <col min="5132" max="5132" width="7.5" style="1294" customWidth="1"/>
    <col min="5133" max="5133" width="13.8984375" style="1294" customWidth="1"/>
    <col min="5134" max="5135" width="7.5" style="1294" bestFit="1" customWidth="1"/>
    <col min="5136" max="5136" width="7.5" style="1294" customWidth="1"/>
    <col min="5137" max="5376" width="9" style="1294" customWidth="1"/>
    <col min="5377" max="5377" width="13.8984375" style="1294" customWidth="1"/>
    <col min="5378" max="5379" width="7.5" style="1294" bestFit="1" customWidth="1"/>
    <col min="5380" max="5380" width="7.5" style="1294" customWidth="1"/>
    <col min="5381" max="5381" width="13.8984375" style="1294" customWidth="1"/>
    <col min="5382" max="5383" width="7.5" style="1294" bestFit="1" customWidth="1"/>
    <col min="5384" max="5384" width="7.5" style="1294" customWidth="1"/>
    <col min="5385" max="5385" width="13.8984375" style="1294" customWidth="1"/>
    <col min="5386" max="5387" width="7.5" style="1294" bestFit="1" customWidth="1"/>
    <col min="5388" max="5388" width="7.5" style="1294" customWidth="1"/>
    <col min="5389" max="5389" width="13.8984375" style="1294" customWidth="1"/>
    <col min="5390" max="5391" width="7.5" style="1294" bestFit="1" customWidth="1"/>
    <col min="5392" max="5392" width="7.5" style="1294" customWidth="1"/>
    <col min="5393" max="5632" width="9" style="1294" customWidth="1"/>
    <col min="5633" max="5633" width="13.8984375" style="1294" customWidth="1"/>
    <col min="5634" max="5635" width="7.5" style="1294" bestFit="1" customWidth="1"/>
    <col min="5636" max="5636" width="7.5" style="1294" customWidth="1"/>
    <col min="5637" max="5637" width="13.8984375" style="1294" customWidth="1"/>
    <col min="5638" max="5639" width="7.5" style="1294" bestFit="1" customWidth="1"/>
    <col min="5640" max="5640" width="7.5" style="1294" customWidth="1"/>
    <col min="5641" max="5641" width="13.8984375" style="1294" customWidth="1"/>
    <col min="5642" max="5643" width="7.5" style="1294" bestFit="1" customWidth="1"/>
    <col min="5644" max="5644" width="7.5" style="1294" customWidth="1"/>
    <col min="5645" max="5645" width="13.8984375" style="1294" customWidth="1"/>
    <col min="5646" max="5647" width="7.5" style="1294" bestFit="1" customWidth="1"/>
    <col min="5648" max="5648" width="7.5" style="1294" customWidth="1"/>
    <col min="5649" max="5888" width="9" style="1294" customWidth="1"/>
    <col min="5889" max="5889" width="13.8984375" style="1294" customWidth="1"/>
    <col min="5890" max="5891" width="7.5" style="1294" bestFit="1" customWidth="1"/>
    <col min="5892" max="5892" width="7.5" style="1294" customWidth="1"/>
    <col min="5893" max="5893" width="13.8984375" style="1294" customWidth="1"/>
    <col min="5894" max="5895" width="7.5" style="1294" bestFit="1" customWidth="1"/>
    <col min="5896" max="5896" width="7.5" style="1294" customWidth="1"/>
    <col min="5897" max="5897" width="13.8984375" style="1294" customWidth="1"/>
    <col min="5898" max="5899" width="7.5" style="1294" bestFit="1" customWidth="1"/>
    <col min="5900" max="5900" width="7.5" style="1294" customWidth="1"/>
    <col min="5901" max="5901" width="13.8984375" style="1294" customWidth="1"/>
    <col min="5902" max="5903" width="7.5" style="1294" bestFit="1" customWidth="1"/>
    <col min="5904" max="5904" width="7.5" style="1294" customWidth="1"/>
    <col min="5905" max="6144" width="9" style="1294" customWidth="1"/>
    <col min="6145" max="6145" width="13.8984375" style="1294" customWidth="1"/>
    <col min="6146" max="6147" width="7.5" style="1294" bestFit="1" customWidth="1"/>
    <col min="6148" max="6148" width="7.5" style="1294" customWidth="1"/>
    <col min="6149" max="6149" width="13.8984375" style="1294" customWidth="1"/>
    <col min="6150" max="6151" width="7.5" style="1294" bestFit="1" customWidth="1"/>
    <col min="6152" max="6152" width="7.5" style="1294" customWidth="1"/>
    <col min="6153" max="6153" width="13.8984375" style="1294" customWidth="1"/>
    <col min="6154" max="6155" width="7.5" style="1294" bestFit="1" customWidth="1"/>
    <col min="6156" max="6156" width="7.5" style="1294" customWidth="1"/>
    <col min="6157" max="6157" width="13.8984375" style="1294" customWidth="1"/>
    <col min="6158" max="6159" width="7.5" style="1294" bestFit="1" customWidth="1"/>
    <col min="6160" max="6160" width="7.5" style="1294" customWidth="1"/>
    <col min="6161" max="6400" width="9" style="1294" customWidth="1"/>
    <col min="6401" max="6401" width="13.8984375" style="1294" customWidth="1"/>
    <col min="6402" max="6403" width="7.5" style="1294" bestFit="1" customWidth="1"/>
    <col min="6404" max="6404" width="7.5" style="1294" customWidth="1"/>
    <col min="6405" max="6405" width="13.8984375" style="1294" customWidth="1"/>
    <col min="6406" max="6407" width="7.5" style="1294" bestFit="1" customWidth="1"/>
    <col min="6408" max="6408" width="7.5" style="1294" customWidth="1"/>
    <col min="6409" max="6409" width="13.8984375" style="1294" customWidth="1"/>
    <col min="6410" max="6411" width="7.5" style="1294" bestFit="1" customWidth="1"/>
    <col min="6412" max="6412" width="7.5" style="1294" customWidth="1"/>
    <col min="6413" max="6413" width="13.8984375" style="1294" customWidth="1"/>
    <col min="6414" max="6415" width="7.5" style="1294" bestFit="1" customWidth="1"/>
    <col min="6416" max="6416" width="7.5" style="1294" customWidth="1"/>
    <col min="6417" max="6656" width="9" style="1294" customWidth="1"/>
    <col min="6657" max="6657" width="13.8984375" style="1294" customWidth="1"/>
    <col min="6658" max="6659" width="7.5" style="1294" bestFit="1" customWidth="1"/>
    <col min="6660" max="6660" width="7.5" style="1294" customWidth="1"/>
    <col min="6661" max="6661" width="13.8984375" style="1294" customWidth="1"/>
    <col min="6662" max="6663" width="7.5" style="1294" bestFit="1" customWidth="1"/>
    <col min="6664" max="6664" width="7.5" style="1294" customWidth="1"/>
    <col min="6665" max="6665" width="13.8984375" style="1294" customWidth="1"/>
    <col min="6666" max="6667" width="7.5" style="1294" bestFit="1" customWidth="1"/>
    <col min="6668" max="6668" width="7.5" style="1294" customWidth="1"/>
    <col min="6669" max="6669" width="13.8984375" style="1294" customWidth="1"/>
    <col min="6670" max="6671" width="7.5" style="1294" bestFit="1" customWidth="1"/>
    <col min="6672" max="6672" width="7.5" style="1294" customWidth="1"/>
    <col min="6673" max="6912" width="9" style="1294" customWidth="1"/>
    <col min="6913" max="6913" width="13.8984375" style="1294" customWidth="1"/>
    <col min="6914" max="6915" width="7.5" style="1294" bestFit="1" customWidth="1"/>
    <col min="6916" max="6916" width="7.5" style="1294" customWidth="1"/>
    <col min="6917" max="6917" width="13.8984375" style="1294" customWidth="1"/>
    <col min="6918" max="6919" width="7.5" style="1294" bestFit="1" customWidth="1"/>
    <col min="6920" max="6920" width="7.5" style="1294" customWidth="1"/>
    <col min="6921" max="6921" width="13.8984375" style="1294" customWidth="1"/>
    <col min="6922" max="6923" width="7.5" style="1294" bestFit="1" customWidth="1"/>
    <col min="6924" max="6924" width="7.5" style="1294" customWidth="1"/>
    <col min="6925" max="6925" width="13.8984375" style="1294" customWidth="1"/>
    <col min="6926" max="6927" width="7.5" style="1294" bestFit="1" customWidth="1"/>
    <col min="6928" max="6928" width="7.5" style="1294" customWidth="1"/>
    <col min="6929" max="7168" width="9" style="1294" customWidth="1"/>
    <col min="7169" max="7169" width="13.8984375" style="1294" customWidth="1"/>
    <col min="7170" max="7171" width="7.5" style="1294" bestFit="1" customWidth="1"/>
    <col min="7172" max="7172" width="7.5" style="1294" customWidth="1"/>
    <col min="7173" max="7173" width="13.8984375" style="1294" customWidth="1"/>
    <col min="7174" max="7175" width="7.5" style="1294" bestFit="1" customWidth="1"/>
    <col min="7176" max="7176" width="7.5" style="1294" customWidth="1"/>
    <col min="7177" max="7177" width="13.8984375" style="1294" customWidth="1"/>
    <col min="7178" max="7179" width="7.5" style="1294" bestFit="1" customWidth="1"/>
    <col min="7180" max="7180" width="7.5" style="1294" customWidth="1"/>
    <col min="7181" max="7181" width="13.8984375" style="1294" customWidth="1"/>
    <col min="7182" max="7183" width="7.5" style="1294" bestFit="1" customWidth="1"/>
    <col min="7184" max="7184" width="7.5" style="1294" customWidth="1"/>
    <col min="7185" max="7424" width="9" style="1294" customWidth="1"/>
    <col min="7425" max="7425" width="13.8984375" style="1294" customWidth="1"/>
    <col min="7426" max="7427" width="7.5" style="1294" bestFit="1" customWidth="1"/>
    <col min="7428" max="7428" width="7.5" style="1294" customWidth="1"/>
    <col min="7429" max="7429" width="13.8984375" style="1294" customWidth="1"/>
    <col min="7430" max="7431" width="7.5" style="1294" bestFit="1" customWidth="1"/>
    <col min="7432" max="7432" width="7.5" style="1294" customWidth="1"/>
    <col min="7433" max="7433" width="13.8984375" style="1294" customWidth="1"/>
    <col min="7434" max="7435" width="7.5" style="1294" bestFit="1" customWidth="1"/>
    <col min="7436" max="7436" width="7.5" style="1294" customWidth="1"/>
    <col min="7437" max="7437" width="13.8984375" style="1294" customWidth="1"/>
    <col min="7438" max="7439" width="7.5" style="1294" bestFit="1" customWidth="1"/>
    <col min="7440" max="7440" width="7.5" style="1294" customWidth="1"/>
    <col min="7441" max="7680" width="9" style="1294" customWidth="1"/>
    <col min="7681" max="7681" width="13.8984375" style="1294" customWidth="1"/>
    <col min="7682" max="7683" width="7.5" style="1294" bestFit="1" customWidth="1"/>
    <col min="7684" max="7684" width="7.5" style="1294" customWidth="1"/>
    <col min="7685" max="7685" width="13.8984375" style="1294" customWidth="1"/>
    <col min="7686" max="7687" width="7.5" style="1294" bestFit="1" customWidth="1"/>
    <col min="7688" max="7688" width="7.5" style="1294" customWidth="1"/>
    <col min="7689" max="7689" width="13.8984375" style="1294" customWidth="1"/>
    <col min="7690" max="7691" width="7.5" style="1294" bestFit="1" customWidth="1"/>
    <col min="7692" max="7692" width="7.5" style="1294" customWidth="1"/>
    <col min="7693" max="7693" width="13.8984375" style="1294" customWidth="1"/>
    <col min="7694" max="7695" width="7.5" style="1294" bestFit="1" customWidth="1"/>
    <col min="7696" max="7696" width="7.5" style="1294" customWidth="1"/>
    <col min="7697" max="7936" width="9" style="1294" customWidth="1"/>
    <col min="7937" max="7937" width="13.8984375" style="1294" customWidth="1"/>
    <col min="7938" max="7939" width="7.5" style="1294" bestFit="1" customWidth="1"/>
    <col min="7940" max="7940" width="7.5" style="1294" customWidth="1"/>
    <col min="7941" max="7941" width="13.8984375" style="1294" customWidth="1"/>
    <col min="7942" max="7943" width="7.5" style="1294" bestFit="1" customWidth="1"/>
    <col min="7944" max="7944" width="7.5" style="1294" customWidth="1"/>
    <col min="7945" max="7945" width="13.8984375" style="1294" customWidth="1"/>
    <col min="7946" max="7947" width="7.5" style="1294" bestFit="1" customWidth="1"/>
    <col min="7948" max="7948" width="7.5" style="1294" customWidth="1"/>
    <col min="7949" max="7949" width="13.8984375" style="1294" customWidth="1"/>
    <col min="7950" max="7951" width="7.5" style="1294" bestFit="1" customWidth="1"/>
    <col min="7952" max="7952" width="7.5" style="1294" customWidth="1"/>
    <col min="7953" max="8192" width="9" style="1294" customWidth="1"/>
    <col min="8193" max="8193" width="13.8984375" style="1294" customWidth="1"/>
    <col min="8194" max="8195" width="7.5" style="1294" bestFit="1" customWidth="1"/>
    <col min="8196" max="8196" width="7.5" style="1294" customWidth="1"/>
    <col min="8197" max="8197" width="13.8984375" style="1294" customWidth="1"/>
    <col min="8198" max="8199" width="7.5" style="1294" bestFit="1" customWidth="1"/>
    <col min="8200" max="8200" width="7.5" style="1294" customWidth="1"/>
    <col min="8201" max="8201" width="13.8984375" style="1294" customWidth="1"/>
    <col min="8202" max="8203" width="7.5" style="1294" bestFit="1" customWidth="1"/>
    <col min="8204" max="8204" width="7.5" style="1294" customWidth="1"/>
    <col min="8205" max="8205" width="13.8984375" style="1294" customWidth="1"/>
    <col min="8206" max="8207" width="7.5" style="1294" bestFit="1" customWidth="1"/>
    <col min="8208" max="8208" width="7.5" style="1294" customWidth="1"/>
    <col min="8209" max="8448" width="9" style="1294" customWidth="1"/>
    <col min="8449" max="8449" width="13.8984375" style="1294" customWidth="1"/>
    <col min="8450" max="8451" width="7.5" style="1294" bestFit="1" customWidth="1"/>
    <col min="8452" max="8452" width="7.5" style="1294" customWidth="1"/>
    <col min="8453" max="8453" width="13.8984375" style="1294" customWidth="1"/>
    <col min="8454" max="8455" width="7.5" style="1294" bestFit="1" customWidth="1"/>
    <col min="8456" max="8456" width="7.5" style="1294" customWidth="1"/>
    <col min="8457" max="8457" width="13.8984375" style="1294" customWidth="1"/>
    <col min="8458" max="8459" width="7.5" style="1294" bestFit="1" customWidth="1"/>
    <col min="8460" max="8460" width="7.5" style="1294" customWidth="1"/>
    <col min="8461" max="8461" width="13.8984375" style="1294" customWidth="1"/>
    <col min="8462" max="8463" width="7.5" style="1294" bestFit="1" customWidth="1"/>
    <col min="8464" max="8464" width="7.5" style="1294" customWidth="1"/>
    <col min="8465" max="8704" width="9" style="1294" customWidth="1"/>
    <col min="8705" max="8705" width="13.8984375" style="1294" customWidth="1"/>
    <col min="8706" max="8707" width="7.5" style="1294" bestFit="1" customWidth="1"/>
    <col min="8708" max="8708" width="7.5" style="1294" customWidth="1"/>
    <col min="8709" max="8709" width="13.8984375" style="1294" customWidth="1"/>
    <col min="8710" max="8711" width="7.5" style="1294" bestFit="1" customWidth="1"/>
    <col min="8712" max="8712" width="7.5" style="1294" customWidth="1"/>
    <col min="8713" max="8713" width="13.8984375" style="1294" customWidth="1"/>
    <col min="8714" max="8715" width="7.5" style="1294" bestFit="1" customWidth="1"/>
    <col min="8716" max="8716" width="7.5" style="1294" customWidth="1"/>
    <col min="8717" max="8717" width="13.8984375" style="1294" customWidth="1"/>
    <col min="8718" max="8719" width="7.5" style="1294" bestFit="1" customWidth="1"/>
    <col min="8720" max="8720" width="7.5" style="1294" customWidth="1"/>
    <col min="8721" max="8960" width="9" style="1294" customWidth="1"/>
    <col min="8961" max="8961" width="13.8984375" style="1294" customWidth="1"/>
    <col min="8962" max="8963" width="7.5" style="1294" bestFit="1" customWidth="1"/>
    <col min="8964" max="8964" width="7.5" style="1294" customWidth="1"/>
    <col min="8965" max="8965" width="13.8984375" style="1294" customWidth="1"/>
    <col min="8966" max="8967" width="7.5" style="1294" bestFit="1" customWidth="1"/>
    <col min="8968" max="8968" width="7.5" style="1294" customWidth="1"/>
    <col min="8969" max="8969" width="13.8984375" style="1294" customWidth="1"/>
    <col min="8970" max="8971" width="7.5" style="1294" bestFit="1" customWidth="1"/>
    <col min="8972" max="8972" width="7.5" style="1294" customWidth="1"/>
    <col min="8973" max="8973" width="13.8984375" style="1294" customWidth="1"/>
    <col min="8974" max="8975" width="7.5" style="1294" bestFit="1" customWidth="1"/>
    <col min="8976" max="8976" width="7.5" style="1294" customWidth="1"/>
    <col min="8977" max="9216" width="9" style="1294" customWidth="1"/>
    <col min="9217" max="9217" width="13.8984375" style="1294" customWidth="1"/>
    <col min="9218" max="9219" width="7.5" style="1294" bestFit="1" customWidth="1"/>
    <col min="9220" max="9220" width="7.5" style="1294" customWidth="1"/>
    <col min="9221" max="9221" width="13.8984375" style="1294" customWidth="1"/>
    <col min="9222" max="9223" width="7.5" style="1294" bestFit="1" customWidth="1"/>
    <col min="9224" max="9224" width="7.5" style="1294" customWidth="1"/>
    <col min="9225" max="9225" width="13.8984375" style="1294" customWidth="1"/>
    <col min="9226" max="9227" width="7.5" style="1294" bestFit="1" customWidth="1"/>
    <col min="9228" max="9228" width="7.5" style="1294" customWidth="1"/>
    <col min="9229" max="9229" width="13.8984375" style="1294" customWidth="1"/>
    <col min="9230" max="9231" width="7.5" style="1294" bestFit="1" customWidth="1"/>
    <col min="9232" max="9232" width="7.5" style="1294" customWidth="1"/>
    <col min="9233" max="9472" width="9" style="1294" customWidth="1"/>
    <col min="9473" max="9473" width="13.8984375" style="1294" customWidth="1"/>
    <col min="9474" max="9475" width="7.5" style="1294" bestFit="1" customWidth="1"/>
    <col min="9476" max="9476" width="7.5" style="1294" customWidth="1"/>
    <col min="9477" max="9477" width="13.8984375" style="1294" customWidth="1"/>
    <col min="9478" max="9479" width="7.5" style="1294" bestFit="1" customWidth="1"/>
    <col min="9480" max="9480" width="7.5" style="1294" customWidth="1"/>
    <col min="9481" max="9481" width="13.8984375" style="1294" customWidth="1"/>
    <col min="9482" max="9483" width="7.5" style="1294" bestFit="1" customWidth="1"/>
    <col min="9484" max="9484" width="7.5" style="1294" customWidth="1"/>
    <col min="9485" max="9485" width="13.8984375" style="1294" customWidth="1"/>
    <col min="9486" max="9487" width="7.5" style="1294" bestFit="1" customWidth="1"/>
    <col min="9488" max="9488" width="7.5" style="1294" customWidth="1"/>
    <col min="9489" max="9728" width="9" style="1294" customWidth="1"/>
    <col min="9729" max="9729" width="13.8984375" style="1294" customWidth="1"/>
    <col min="9730" max="9731" width="7.5" style="1294" bestFit="1" customWidth="1"/>
    <col min="9732" max="9732" width="7.5" style="1294" customWidth="1"/>
    <col min="9733" max="9733" width="13.8984375" style="1294" customWidth="1"/>
    <col min="9734" max="9735" width="7.5" style="1294" bestFit="1" customWidth="1"/>
    <col min="9736" max="9736" width="7.5" style="1294" customWidth="1"/>
    <col min="9737" max="9737" width="13.8984375" style="1294" customWidth="1"/>
    <col min="9738" max="9739" width="7.5" style="1294" bestFit="1" customWidth="1"/>
    <col min="9740" max="9740" width="7.5" style="1294" customWidth="1"/>
    <col min="9741" max="9741" width="13.8984375" style="1294" customWidth="1"/>
    <col min="9742" max="9743" width="7.5" style="1294" bestFit="1" customWidth="1"/>
    <col min="9744" max="9744" width="7.5" style="1294" customWidth="1"/>
    <col min="9745" max="9984" width="9" style="1294" customWidth="1"/>
    <col min="9985" max="9985" width="13.8984375" style="1294" customWidth="1"/>
    <col min="9986" max="9987" width="7.5" style="1294" bestFit="1" customWidth="1"/>
    <col min="9988" max="9988" width="7.5" style="1294" customWidth="1"/>
    <col min="9989" max="9989" width="13.8984375" style="1294" customWidth="1"/>
    <col min="9990" max="9991" width="7.5" style="1294" bestFit="1" customWidth="1"/>
    <col min="9992" max="9992" width="7.5" style="1294" customWidth="1"/>
    <col min="9993" max="9993" width="13.8984375" style="1294" customWidth="1"/>
    <col min="9994" max="9995" width="7.5" style="1294" bestFit="1" customWidth="1"/>
    <col min="9996" max="9996" width="7.5" style="1294" customWidth="1"/>
    <col min="9997" max="9997" width="13.8984375" style="1294" customWidth="1"/>
    <col min="9998" max="9999" width="7.5" style="1294" bestFit="1" customWidth="1"/>
    <col min="10000" max="10000" width="7.5" style="1294" customWidth="1"/>
    <col min="10001" max="10240" width="9" style="1294" customWidth="1"/>
    <col min="10241" max="10241" width="13.8984375" style="1294" customWidth="1"/>
    <col min="10242" max="10243" width="7.5" style="1294" bestFit="1" customWidth="1"/>
    <col min="10244" max="10244" width="7.5" style="1294" customWidth="1"/>
    <col min="10245" max="10245" width="13.8984375" style="1294" customWidth="1"/>
    <col min="10246" max="10247" width="7.5" style="1294" bestFit="1" customWidth="1"/>
    <col min="10248" max="10248" width="7.5" style="1294" customWidth="1"/>
    <col min="10249" max="10249" width="13.8984375" style="1294" customWidth="1"/>
    <col min="10250" max="10251" width="7.5" style="1294" bestFit="1" customWidth="1"/>
    <col min="10252" max="10252" width="7.5" style="1294" customWidth="1"/>
    <col min="10253" max="10253" width="13.8984375" style="1294" customWidth="1"/>
    <col min="10254" max="10255" width="7.5" style="1294" bestFit="1" customWidth="1"/>
    <col min="10256" max="10256" width="7.5" style="1294" customWidth="1"/>
    <col min="10257" max="10496" width="9" style="1294" customWidth="1"/>
    <col min="10497" max="10497" width="13.8984375" style="1294" customWidth="1"/>
    <col min="10498" max="10499" width="7.5" style="1294" bestFit="1" customWidth="1"/>
    <col min="10500" max="10500" width="7.5" style="1294" customWidth="1"/>
    <col min="10501" max="10501" width="13.8984375" style="1294" customWidth="1"/>
    <col min="10502" max="10503" width="7.5" style="1294" bestFit="1" customWidth="1"/>
    <col min="10504" max="10504" width="7.5" style="1294" customWidth="1"/>
    <col min="10505" max="10505" width="13.8984375" style="1294" customWidth="1"/>
    <col min="10506" max="10507" width="7.5" style="1294" bestFit="1" customWidth="1"/>
    <col min="10508" max="10508" width="7.5" style="1294" customWidth="1"/>
    <col min="10509" max="10509" width="13.8984375" style="1294" customWidth="1"/>
    <col min="10510" max="10511" width="7.5" style="1294" bestFit="1" customWidth="1"/>
    <col min="10512" max="10512" width="7.5" style="1294" customWidth="1"/>
    <col min="10513" max="10752" width="9" style="1294" customWidth="1"/>
    <col min="10753" max="10753" width="13.8984375" style="1294" customWidth="1"/>
    <col min="10754" max="10755" width="7.5" style="1294" bestFit="1" customWidth="1"/>
    <col min="10756" max="10756" width="7.5" style="1294" customWidth="1"/>
    <col min="10757" max="10757" width="13.8984375" style="1294" customWidth="1"/>
    <col min="10758" max="10759" width="7.5" style="1294" bestFit="1" customWidth="1"/>
    <col min="10760" max="10760" width="7.5" style="1294" customWidth="1"/>
    <col min="10761" max="10761" width="13.8984375" style="1294" customWidth="1"/>
    <col min="10762" max="10763" width="7.5" style="1294" bestFit="1" customWidth="1"/>
    <col min="10764" max="10764" width="7.5" style="1294" customWidth="1"/>
    <col min="10765" max="10765" width="13.8984375" style="1294" customWidth="1"/>
    <col min="10766" max="10767" width="7.5" style="1294" bestFit="1" customWidth="1"/>
    <col min="10768" max="10768" width="7.5" style="1294" customWidth="1"/>
    <col min="10769" max="11008" width="9" style="1294" customWidth="1"/>
    <col min="11009" max="11009" width="13.8984375" style="1294" customWidth="1"/>
    <col min="11010" max="11011" width="7.5" style="1294" bestFit="1" customWidth="1"/>
    <col min="11012" max="11012" width="7.5" style="1294" customWidth="1"/>
    <col min="11013" max="11013" width="13.8984375" style="1294" customWidth="1"/>
    <col min="11014" max="11015" width="7.5" style="1294" bestFit="1" customWidth="1"/>
    <col min="11016" max="11016" width="7.5" style="1294" customWidth="1"/>
    <col min="11017" max="11017" width="13.8984375" style="1294" customWidth="1"/>
    <col min="11018" max="11019" width="7.5" style="1294" bestFit="1" customWidth="1"/>
    <col min="11020" max="11020" width="7.5" style="1294" customWidth="1"/>
    <col min="11021" max="11021" width="13.8984375" style="1294" customWidth="1"/>
    <col min="11022" max="11023" width="7.5" style="1294" bestFit="1" customWidth="1"/>
    <col min="11024" max="11024" width="7.5" style="1294" customWidth="1"/>
    <col min="11025" max="11264" width="9" style="1294" customWidth="1"/>
    <col min="11265" max="11265" width="13.8984375" style="1294" customWidth="1"/>
    <col min="11266" max="11267" width="7.5" style="1294" bestFit="1" customWidth="1"/>
    <col min="11268" max="11268" width="7.5" style="1294" customWidth="1"/>
    <col min="11269" max="11269" width="13.8984375" style="1294" customWidth="1"/>
    <col min="11270" max="11271" width="7.5" style="1294" bestFit="1" customWidth="1"/>
    <col min="11272" max="11272" width="7.5" style="1294" customWidth="1"/>
    <col min="11273" max="11273" width="13.8984375" style="1294" customWidth="1"/>
    <col min="11274" max="11275" width="7.5" style="1294" bestFit="1" customWidth="1"/>
    <col min="11276" max="11276" width="7.5" style="1294" customWidth="1"/>
    <col min="11277" max="11277" width="13.8984375" style="1294" customWidth="1"/>
    <col min="11278" max="11279" width="7.5" style="1294" bestFit="1" customWidth="1"/>
    <col min="11280" max="11280" width="7.5" style="1294" customWidth="1"/>
    <col min="11281" max="11520" width="9" style="1294" customWidth="1"/>
    <col min="11521" max="11521" width="13.8984375" style="1294" customWidth="1"/>
    <col min="11522" max="11523" width="7.5" style="1294" bestFit="1" customWidth="1"/>
    <col min="11524" max="11524" width="7.5" style="1294" customWidth="1"/>
    <col min="11525" max="11525" width="13.8984375" style="1294" customWidth="1"/>
    <col min="11526" max="11527" width="7.5" style="1294" bestFit="1" customWidth="1"/>
    <col min="11528" max="11528" width="7.5" style="1294" customWidth="1"/>
    <col min="11529" max="11529" width="13.8984375" style="1294" customWidth="1"/>
    <col min="11530" max="11531" width="7.5" style="1294" bestFit="1" customWidth="1"/>
    <col min="11532" max="11532" width="7.5" style="1294" customWidth="1"/>
    <col min="11533" max="11533" width="13.8984375" style="1294" customWidth="1"/>
    <col min="11534" max="11535" width="7.5" style="1294" bestFit="1" customWidth="1"/>
    <col min="11536" max="11536" width="7.5" style="1294" customWidth="1"/>
    <col min="11537" max="11776" width="9" style="1294" customWidth="1"/>
    <col min="11777" max="11777" width="13.8984375" style="1294" customWidth="1"/>
    <col min="11778" max="11779" width="7.5" style="1294" bestFit="1" customWidth="1"/>
    <col min="11780" max="11780" width="7.5" style="1294" customWidth="1"/>
    <col min="11781" max="11781" width="13.8984375" style="1294" customWidth="1"/>
    <col min="11782" max="11783" width="7.5" style="1294" bestFit="1" customWidth="1"/>
    <col min="11784" max="11784" width="7.5" style="1294" customWidth="1"/>
    <col min="11785" max="11785" width="13.8984375" style="1294" customWidth="1"/>
    <col min="11786" max="11787" width="7.5" style="1294" bestFit="1" customWidth="1"/>
    <col min="11788" max="11788" width="7.5" style="1294" customWidth="1"/>
    <col min="11789" max="11789" width="13.8984375" style="1294" customWidth="1"/>
    <col min="11790" max="11791" width="7.5" style="1294" bestFit="1" customWidth="1"/>
    <col min="11792" max="11792" width="7.5" style="1294" customWidth="1"/>
    <col min="11793" max="12032" width="9" style="1294" customWidth="1"/>
    <col min="12033" max="12033" width="13.8984375" style="1294" customWidth="1"/>
    <col min="12034" max="12035" width="7.5" style="1294" bestFit="1" customWidth="1"/>
    <col min="12036" max="12036" width="7.5" style="1294" customWidth="1"/>
    <col min="12037" max="12037" width="13.8984375" style="1294" customWidth="1"/>
    <col min="12038" max="12039" width="7.5" style="1294" bestFit="1" customWidth="1"/>
    <col min="12040" max="12040" width="7.5" style="1294" customWidth="1"/>
    <col min="12041" max="12041" width="13.8984375" style="1294" customWidth="1"/>
    <col min="12042" max="12043" width="7.5" style="1294" bestFit="1" customWidth="1"/>
    <col min="12044" max="12044" width="7.5" style="1294" customWidth="1"/>
    <col min="12045" max="12045" width="13.8984375" style="1294" customWidth="1"/>
    <col min="12046" max="12047" width="7.5" style="1294" bestFit="1" customWidth="1"/>
    <col min="12048" max="12048" width="7.5" style="1294" customWidth="1"/>
    <col min="12049" max="12288" width="9" style="1294" customWidth="1"/>
    <col min="12289" max="12289" width="13.8984375" style="1294" customWidth="1"/>
    <col min="12290" max="12291" width="7.5" style="1294" bestFit="1" customWidth="1"/>
    <col min="12292" max="12292" width="7.5" style="1294" customWidth="1"/>
    <col min="12293" max="12293" width="13.8984375" style="1294" customWidth="1"/>
    <col min="12294" max="12295" width="7.5" style="1294" bestFit="1" customWidth="1"/>
    <col min="12296" max="12296" width="7.5" style="1294" customWidth="1"/>
    <col min="12297" max="12297" width="13.8984375" style="1294" customWidth="1"/>
    <col min="12298" max="12299" width="7.5" style="1294" bestFit="1" customWidth="1"/>
    <col min="12300" max="12300" width="7.5" style="1294" customWidth="1"/>
    <col min="12301" max="12301" width="13.8984375" style="1294" customWidth="1"/>
    <col min="12302" max="12303" width="7.5" style="1294" bestFit="1" customWidth="1"/>
    <col min="12304" max="12304" width="7.5" style="1294" customWidth="1"/>
    <col min="12305" max="12544" width="9" style="1294" customWidth="1"/>
    <col min="12545" max="12545" width="13.8984375" style="1294" customWidth="1"/>
    <col min="12546" max="12547" width="7.5" style="1294" bestFit="1" customWidth="1"/>
    <col min="12548" max="12548" width="7.5" style="1294" customWidth="1"/>
    <col min="12549" max="12549" width="13.8984375" style="1294" customWidth="1"/>
    <col min="12550" max="12551" width="7.5" style="1294" bestFit="1" customWidth="1"/>
    <col min="12552" max="12552" width="7.5" style="1294" customWidth="1"/>
    <col min="12553" max="12553" width="13.8984375" style="1294" customWidth="1"/>
    <col min="12554" max="12555" width="7.5" style="1294" bestFit="1" customWidth="1"/>
    <col min="12556" max="12556" width="7.5" style="1294" customWidth="1"/>
    <col min="12557" max="12557" width="13.8984375" style="1294" customWidth="1"/>
    <col min="12558" max="12559" width="7.5" style="1294" bestFit="1" customWidth="1"/>
    <col min="12560" max="12560" width="7.5" style="1294" customWidth="1"/>
    <col min="12561" max="12800" width="9" style="1294" customWidth="1"/>
    <col min="12801" max="12801" width="13.8984375" style="1294" customWidth="1"/>
    <col min="12802" max="12803" width="7.5" style="1294" bestFit="1" customWidth="1"/>
    <col min="12804" max="12804" width="7.5" style="1294" customWidth="1"/>
    <col min="12805" max="12805" width="13.8984375" style="1294" customWidth="1"/>
    <col min="12806" max="12807" width="7.5" style="1294" bestFit="1" customWidth="1"/>
    <col min="12808" max="12808" width="7.5" style="1294" customWidth="1"/>
    <col min="12809" max="12809" width="13.8984375" style="1294" customWidth="1"/>
    <col min="12810" max="12811" width="7.5" style="1294" bestFit="1" customWidth="1"/>
    <col min="12812" max="12812" width="7.5" style="1294" customWidth="1"/>
    <col min="12813" max="12813" width="13.8984375" style="1294" customWidth="1"/>
    <col min="12814" max="12815" width="7.5" style="1294" bestFit="1" customWidth="1"/>
    <col min="12816" max="12816" width="7.5" style="1294" customWidth="1"/>
    <col min="12817" max="13056" width="9" style="1294" customWidth="1"/>
    <col min="13057" max="13057" width="13.8984375" style="1294" customWidth="1"/>
    <col min="13058" max="13059" width="7.5" style="1294" bestFit="1" customWidth="1"/>
    <col min="13060" max="13060" width="7.5" style="1294" customWidth="1"/>
    <col min="13061" max="13061" width="13.8984375" style="1294" customWidth="1"/>
    <col min="13062" max="13063" width="7.5" style="1294" bestFit="1" customWidth="1"/>
    <col min="13064" max="13064" width="7.5" style="1294" customWidth="1"/>
    <col min="13065" max="13065" width="13.8984375" style="1294" customWidth="1"/>
    <col min="13066" max="13067" width="7.5" style="1294" bestFit="1" customWidth="1"/>
    <col min="13068" max="13068" width="7.5" style="1294" customWidth="1"/>
    <col min="13069" max="13069" width="13.8984375" style="1294" customWidth="1"/>
    <col min="13070" max="13071" width="7.5" style="1294" bestFit="1" customWidth="1"/>
    <col min="13072" max="13072" width="7.5" style="1294" customWidth="1"/>
    <col min="13073" max="13312" width="9" style="1294" customWidth="1"/>
    <col min="13313" max="13313" width="13.8984375" style="1294" customWidth="1"/>
    <col min="13314" max="13315" width="7.5" style="1294" bestFit="1" customWidth="1"/>
    <col min="13316" max="13316" width="7.5" style="1294" customWidth="1"/>
    <col min="13317" max="13317" width="13.8984375" style="1294" customWidth="1"/>
    <col min="13318" max="13319" width="7.5" style="1294" bestFit="1" customWidth="1"/>
    <col min="13320" max="13320" width="7.5" style="1294" customWidth="1"/>
    <col min="13321" max="13321" width="13.8984375" style="1294" customWidth="1"/>
    <col min="13322" max="13323" width="7.5" style="1294" bestFit="1" customWidth="1"/>
    <col min="13324" max="13324" width="7.5" style="1294" customWidth="1"/>
    <col min="13325" max="13325" width="13.8984375" style="1294" customWidth="1"/>
    <col min="13326" max="13327" width="7.5" style="1294" bestFit="1" customWidth="1"/>
    <col min="13328" max="13328" width="7.5" style="1294" customWidth="1"/>
    <col min="13329" max="13568" width="9" style="1294" customWidth="1"/>
    <col min="13569" max="13569" width="13.8984375" style="1294" customWidth="1"/>
    <col min="13570" max="13571" width="7.5" style="1294" bestFit="1" customWidth="1"/>
    <col min="13572" max="13572" width="7.5" style="1294" customWidth="1"/>
    <col min="13573" max="13573" width="13.8984375" style="1294" customWidth="1"/>
    <col min="13574" max="13575" width="7.5" style="1294" bestFit="1" customWidth="1"/>
    <col min="13576" max="13576" width="7.5" style="1294" customWidth="1"/>
    <col min="13577" max="13577" width="13.8984375" style="1294" customWidth="1"/>
    <col min="13578" max="13579" width="7.5" style="1294" bestFit="1" customWidth="1"/>
    <col min="13580" max="13580" width="7.5" style="1294" customWidth="1"/>
    <col min="13581" max="13581" width="13.8984375" style="1294" customWidth="1"/>
    <col min="13582" max="13583" width="7.5" style="1294" bestFit="1" customWidth="1"/>
    <col min="13584" max="13584" width="7.5" style="1294" customWidth="1"/>
    <col min="13585" max="13824" width="9" style="1294" customWidth="1"/>
    <col min="13825" max="13825" width="13.8984375" style="1294" customWidth="1"/>
    <col min="13826" max="13827" width="7.5" style="1294" bestFit="1" customWidth="1"/>
    <col min="13828" max="13828" width="7.5" style="1294" customWidth="1"/>
    <col min="13829" max="13829" width="13.8984375" style="1294" customWidth="1"/>
    <col min="13830" max="13831" width="7.5" style="1294" bestFit="1" customWidth="1"/>
    <col min="13832" max="13832" width="7.5" style="1294" customWidth="1"/>
    <col min="13833" max="13833" width="13.8984375" style="1294" customWidth="1"/>
    <col min="13834" max="13835" width="7.5" style="1294" bestFit="1" customWidth="1"/>
    <col min="13836" max="13836" width="7.5" style="1294" customWidth="1"/>
    <col min="13837" max="13837" width="13.8984375" style="1294" customWidth="1"/>
    <col min="13838" max="13839" width="7.5" style="1294" bestFit="1" customWidth="1"/>
    <col min="13840" max="13840" width="7.5" style="1294" customWidth="1"/>
    <col min="13841" max="14080" width="9" style="1294" customWidth="1"/>
    <col min="14081" max="14081" width="13.8984375" style="1294" customWidth="1"/>
    <col min="14082" max="14083" width="7.5" style="1294" bestFit="1" customWidth="1"/>
    <col min="14084" max="14084" width="7.5" style="1294" customWidth="1"/>
    <col min="14085" max="14085" width="13.8984375" style="1294" customWidth="1"/>
    <col min="14086" max="14087" width="7.5" style="1294" bestFit="1" customWidth="1"/>
    <col min="14088" max="14088" width="7.5" style="1294" customWidth="1"/>
    <col min="14089" max="14089" width="13.8984375" style="1294" customWidth="1"/>
    <col min="14090" max="14091" width="7.5" style="1294" bestFit="1" customWidth="1"/>
    <col min="14092" max="14092" width="7.5" style="1294" customWidth="1"/>
    <col min="14093" max="14093" width="13.8984375" style="1294" customWidth="1"/>
    <col min="14094" max="14095" width="7.5" style="1294" bestFit="1" customWidth="1"/>
    <col min="14096" max="14096" width="7.5" style="1294" customWidth="1"/>
    <col min="14097" max="14336" width="9" style="1294" customWidth="1"/>
    <col min="14337" max="14337" width="13.8984375" style="1294" customWidth="1"/>
    <col min="14338" max="14339" width="7.5" style="1294" bestFit="1" customWidth="1"/>
    <col min="14340" max="14340" width="7.5" style="1294" customWidth="1"/>
    <col min="14341" max="14341" width="13.8984375" style="1294" customWidth="1"/>
    <col min="14342" max="14343" width="7.5" style="1294" bestFit="1" customWidth="1"/>
    <col min="14344" max="14344" width="7.5" style="1294" customWidth="1"/>
    <col min="14345" max="14345" width="13.8984375" style="1294" customWidth="1"/>
    <col min="14346" max="14347" width="7.5" style="1294" bestFit="1" customWidth="1"/>
    <col min="14348" max="14348" width="7.5" style="1294" customWidth="1"/>
    <col min="14349" max="14349" width="13.8984375" style="1294" customWidth="1"/>
    <col min="14350" max="14351" width="7.5" style="1294" bestFit="1" customWidth="1"/>
    <col min="14352" max="14352" width="7.5" style="1294" customWidth="1"/>
    <col min="14353" max="14592" width="9" style="1294" customWidth="1"/>
    <col min="14593" max="14593" width="13.8984375" style="1294" customWidth="1"/>
    <col min="14594" max="14595" width="7.5" style="1294" bestFit="1" customWidth="1"/>
    <col min="14596" max="14596" width="7.5" style="1294" customWidth="1"/>
    <col min="14597" max="14597" width="13.8984375" style="1294" customWidth="1"/>
    <col min="14598" max="14599" width="7.5" style="1294" bestFit="1" customWidth="1"/>
    <col min="14600" max="14600" width="7.5" style="1294" customWidth="1"/>
    <col min="14601" max="14601" width="13.8984375" style="1294" customWidth="1"/>
    <col min="14602" max="14603" width="7.5" style="1294" bestFit="1" customWidth="1"/>
    <col min="14604" max="14604" width="7.5" style="1294" customWidth="1"/>
    <col min="14605" max="14605" width="13.8984375" style="1294" customWidth="1"/>
    <col min="14606" max="14607" width="7.5" style="1294" bestFit="1" customWidth="1"/>
    <col min="14608" max="14608" width="7.5" style="1294" customWidth="1"/>
    <col min="14609" max="14848" width="9" style="1294" customWidth="1"/>
    <col min="14849" max="14849" width="13.8984375" style="1294" customWidth="1"/>
    <col min="14850" max="14851" width="7.5" style="1294" bestFit="1" customWidth="1"/>
    <col min="14852" max="14852" width="7.5" style="1294" customWidth="1"/>
    <col min="14853" max="14853" width="13.8984375" style="1294" customWidth="1"/>
    <col min="14854" max="14855" width="7.5" style="1294" bestFit="1" customWidth="1"/>
    <col min="14856" max="14856" width="7.5" style="1294" customWidth="1"/>
    <col min="14857" max="14857" width="13.8984375" style="1294" customWidth="1"/>
    <col min="14858" max="14859" width="7.5" style="1294" bestFit="1" customWidth="1"/>
    <col min="14860" max="14860" width="7.5" style="1294" customWidth="1"/>
    <col min="14861" max="14861" width="13.8984375" style="1294" customWidth="1"/>
    <col min="14862" max="14863" width="7.5" style="1294" bestFit="1" customWidth="1"/>
    <col min="14864" max="14864" width="7.5" style="1294" customWidth="1"/>
    <col min="14865" max="15104" width="9" style="1294" customWidth="1"/>
    <col min="15105" max="15105" width="13.8984375" style="1294" customWidth="1"/>
    <col min="15106" max="15107" width="7.5" style="1294" bestFit="1" customWidth="1"/>
    <col min="15108" max="15108" width="7.5" style="1294" customWidth="1"/>
    <col min="15109" max="15109" width="13.8984375" style="1294" customWidth="1"/>
    <col min="15110" max="15111" width="7.5" style="1294" bestFit="1" customWidth="1"/>
    <col min="15112" max="15112" width="7.5" style="1294" customWidth="1"/>
    <col min="15113" max="15113" width="13.8984375" style="1294" customWidth="1"/>
    <col min="15114" max="15115" width="7.5" style="1294" bestFit="1" customWidth="1"/>
    <col min="15116" max="15116" width="7.5" style="1294" customWidth="1"/>
    <col min="15117" max="15117" width="13.8984375" style="1294" customWidth="1"/>
    <col min="15118" max="15119" width="7.5" style="1294" bestFit="1" customWidth="1"/>
    <col min="15120" max="15120" width="7.5" style="1294" customWidth="1"/>
    <col min="15121" max="15360" width="9" style="1294" customWidth="1"/>
    <col min="15361" max="15361" width="13.8984375" style="1294" customWidth="1"/>
    <col min="15362" max="15363" width="7.5" style="1294" bestFit="1" customWidth="1"/>
    <col min="15364" max="15364" width="7.5" style="1294" customWidth="1"/>
    <col min="15365" max="15365" width="13.8984375" style="1294" customWidth="1"/>
    <col min="15366" max="15367" width="7.5" style="1294" bestFit="1" customWidth="1"/>
    <col min="15368" max="15368" width="7.5" style="1294" customWidth="1"/>
    <col min="15369" max="15369" width="13.8984375" style="1294" customWidth="1"/>
    <col min="15370" max="15371" width="7.5" style="1294" bestFit="1" customWidth="1"/>
    <col min="15372" max="15372" width="7.5" style="1294" customWidth="1"/>
    <col min="15373" max="15373" width="13.8984375" style="1294" customWidth="1"/>
    <col min="15374" max="15375" width="7.5" style="1294" bestFit="1" customWidth="1"/>
    <col min="15376" max="15376" width="7.5" style="1294" customWidth="1"/>
    <col min="15377" max="15616" width="9" style="1294" customWidth="1"/>
    <col min="15617" max="15617" width="13.8984375" style="1294" customWidth="1"/>
    <col min="15618" max="15619" width="7.5" style="1294" bestFit="1" customWidth="1"/>
    <col min="15620" max="15620" width="7.5" style="1294" customWidth="1"/>
    <col min="15621" max="15621" width="13.8984375" style="1294" customWidth="1"/>
    <col min="15622" max="15623" width="7.5" style="1294" bestFit="1" customWidth="1"/>
    <col min="15624" max="15624" width="7.5" style="1294" customWidth="1"/>
    <col min="15625" max="15625" width="13.8984375" style="1294" customWidth="1"/>
    <col min="15626" max="15627" width="7.5" style="1294" bestFit="1" customWidth="1"/>
    <col min="15628" max="15628" width="7.5" style="1294" customWidth="1"/>
    <col min="15629" max="15629" width="13.8984375" style="1294" customWidth="1"/>
    <col min="15630" max="15631" width="7.5" style="1294" bestFit="1" customWidth="1"/>
    <col min="15632" max="15632" width="7.5" style="1294" customWidth="1"/>
    <col min="15633" max="15872" width="9" style="1294" customWidth="1"/>
    <col min="15873" max="15873" width="13.8984375" style="1294" customWidth="1"/>
    <col min="15874" max="15875" width="7.5" style="1294" bestFit="1" customWidth="1"/>
    <col min="15876" max="15876" width="7.5" style="1294" customWidth="1"/>
    <col min="15877" max="15877" width="13.8984375" style="1294" customWidth="1"/>
    <col min="15878" max="15879" width="7.5" style="1294" bestFit="1" customWidth="1"/>
    <col min="15880" max="15880" width="7.5" style="1294" customWidth="1"/>
    <col min="15881" max="15881" width="13.8984375" style="1294" customWidth="1"/>
    <col min="15882" max="15883" width="7.5" style="1294" bestFit="1" customWidth="1"/>
    <col min="15884" max="15884" width="7.5" style="1294" customWidth="1"/>
    <col min="15885" max="15885" width="13.8984375" style="1294" customWidth="1"/>
    <col min="15886" max="15887" width="7.5" style="1294" bestFit="1" customWidth="1"/>
    <col min="15888" max="15888" width="7.5" style="1294" customWidth="1"/>
    <col min="15889" max="16128" width="9" style="1294" customWidth="1"/>
    <col min="16129" max="16129" width="13.8984375" style="1294" customWidth="1"/>
    <col min="16130" max="16131" width="7.5" style="1294" bestFit="1" customWidth="1"/>
    <col min="16132" max="16132" width="7.5" style="1294" customWidth="1"/>
    <col min="16133" max="16133" width="13.8984375" style="1294" customWidth="1"/>
    <col min="16134" max="16135" width="7.5" style="1294" bestFit="1" customWidth="1"/>
    <col min="16136" max="16136" width="7.5" style="1294" customWidth="1"/>
    <col min="16137" max="16137" width="13.8984375" style="1294" customWidth="1"/>
    <col min="16138" max="16139" width="7.5" style="1294" bestFit="1" customWidth="1"/>
    <col min="16140" max="16140" width="7.5" style="1294" customWidth="1"/>
    <col min="16141" max="16141" width="13.8984375" style="1294" customWidth="1"/>
    <col min="16142" max="16143" width="7.5" style="1294" bestFit="1" customWidth="1"/>
    <col min="16144" max="16144" width="7.5" style="1294" customWidth="1"/>
    <col min="16145" max="16384" width="9" style="1294" customWidth="1"/>
  </cols>
  <sheetData>
    <row r="1" spans="1:16">
      <c r="A1" s="40" t="s">
        <v>509</v>
      </c>
      <c r="B1" s="1296"/>
      <c r="C1" s="1296"/>
      <c r="D1" s="1296"/>
      <c r="E1" s="1296"/>
      <c r="F1" s="1296"/>
      <c r="G1" s="1296"/>
      <c r="H1" s="1296"/>
      <c r="I1" s="1296"/>
      <c r="J1" s="1296"/>
      <c r="K1" s="1296"/>
      <c r="L1" s="1296"/>
      <c r="M1" s="1296"/>
      <c r="N1" s="1296"/>
    </row>
    <row r="2" spans="1:16" ht="17.25">
      <c r="A2" s="1295" t="s">
        <v>122</v>
      </c>
      <c r="B2" s="1295"/>
      <c r="C2" s="1295"/>
      <c r="D2" s="1295"/>
      <c r="E2" s="1295"/>
      <c r="F2" s="1295"/>
      <c r="G2" s="1295"/>
      <c r="H2" s="1295"/>
      <c r="I2" s="1295"/>
      <c r="J2" s="1295"/>
      <c r="K2" s="1295"/>
      <c r="L2" s="1295"/>
      <c r="M2" s="1295"/>
      <c r="N2" s="1295"/>
      <c r="O2" s="1295"/>
      <c r="P2" s="1295"/>
    </row>
    <row r="3" spans="1:16">
      <c r="A3" s="1296"/>
      <c r="B3" s="1296"/>
      <c r="C3" s="1296"/>
      <c r="D3" s="1296"/>
      <c r="E3" s="1296"/>
      <c r="F3" s="1296"/>
      <c r="G3" s="1296"/>
      <c r="H3" s="1296"/>
      <c r="I3" s="1296"/>
      <c r="J3" s="1296"/>
      <c r="K3" s="1296"/>
      <c r="L3" s="1296"/>
      <c r="M3" s="1296"/>
      <c r="N3" s="1296"/>
    </row>
    <row r="4" spans="1:16">
      <c r="A4" s="1296"/>
      <c r="B4" s="1309" t="s">
        <v>692</v>
      </c>
      <c r="C4" s="1323"/>
      <c r="D4" s="1323"/>
      <c r="E4" s="1323"/>
      <c r="F4" s="1323"/>
      <c r="G4" s="1296"/>
      <c r="H4" s="1296"/>
      <c r="I4" s="1296"/>
      <c r="J4" s="1296"/>
      <c r="K4" s="1296"/>
      <c r="L4" s="1296"/>
      <c r="M4" s="1296"/>
      <c r="N4" s="1296"/>
    </row>
    <row r="5" spans="1:16">
      <c r="A5" s="1296"/>
      <c r="B5" s="1310"/>
      <c r="C5" s="1296"/>
      <c r="D5" s="1296"/>
      <c r="E5" s="1296"/>
      <c r="F5" s="1341"/>
      <c r="G5" s="1296"/>
      <c r="H5" s="1296"/>
      <c r="I5" s="1296"/>
      <c r="J5" s="1296"/>
      <c r="K5" s="1296"/>
      <c r="L5" s="1296"/>
      <c r="M5" s="1296"/>
      <c r="N5" s="1296"/>
    </row>
    <row r="6" spans="1:16">
      <c r="A6" s="1296"/>
      <c r="B6" s="1309" t="s">
        <v>24</v>
      </c>
      <c r="C6" s="1323"/>
      <c r="D6" s="1323"/>
      <c r="E6" s="1323"/>
      <c r="F6" s="1323"/>
      <c r="G6" s="1296"/>
      <c r="H6" s="1296"/>
      <c r="L6" s="1309" t="s">
        <v>314</v>
      </c>
      <c r="M6" s="1323"/>
      <c r="N6" s="1323"/>
      <c r="O6" s="1323"/>
      <c r="P6" s="1309"/>
    </row>
    <row r="8" spans="1:16">
      <c r="A8" s="1297"/>
      <c r="B8" s="1311"/>
      <c r="C8" s="1324"/>
      <c r="D8" s="1324"/>
      <c r="E8" s="1324"/>
      <c r="F8" s="1324"/>
      <c r="G8" s="1324"/>
      <c r="H8" s="1324"/>
      <c r="I8" s="1324"/>
      <c r="J8" s="1324"/>
      <c r="K8" s="1324"/>
      <c r="L8" s="1351"/>
      <c r="M8" s="1360" t="s">
        <v>693</v>
      </c>
      <c r="N8" s="1368"/>
      <c r="O8" s="1368"/>
      <c r="P8" s="1377"/>
    </row>
    <row r="9" spans="1:16">
      <c r="A9" s="1298"/>
      <c r="B9" s="1312"/>
      <c r="C9" s="1325"/>
      <c r="D9" s="1325"/>
      <c r="E9" s="1325"/>
      <c r="F9" s="1325"/>
      <c r="G9" s="1325"/>
      <c r="H9" s="1325"/>
      <c r="I9" s="1325"/>
      <c r="J9" s="1325"/>
      <c r="K9" s="1325"/>
      <c r="L9" s="1352"/>
      <c r="M9" s="1361"/>
      <c r="N9" s="1369"/>
      <c r="O9" s="1369"/>
      <c r="P9" s="1378"/>
    </row>
    <row r="10" spans="1:16">
      <c r="A10" s="1298"/>
      <c r="B10" s="1312"/>
      <c r="C10" s="1325"/>
      <c r="D10" s="1325"/>
      <c r="E10" s="1325"/>
      <c r="F10" s="1325"/>
      <c r="G10" s="1325"/>
      <c r="H10" s="1325"/>
      <c r="I10" s="1325"/>
      <c r="J10" s="1325"/>
      <c r="K10" s="1325"/>
      <c r="L10" s="1352"/>
      <c r="M10" s="1362"/>
      <c r="N10" s="1370"/>
      <c r="O10" s="1370"/>
      <c r="P10" s="1379"/>
    </row>
    <row r="11" spans="1:16">
      <c r="A11" s="1298"/>
      <c r="B11" s="1312"/>
      <c r="C11" s="1325"/>
      <c r="D11" s="1325"/>
      <c r="E11" s="1325"/>
      <c r="F11" s="1325"/>
      <c r="G11" s="1325"/>
      <c r="H11" s="1325"/>
      <c r="I11" s="1325"/>
      <c r="J11" s="1325"/>
      <c r="K11" s="1325"/>
      <c r="L11" s="1352"/>
      <c r="M11" s="1363"/>
      <c r="N11" s="1371"/>
      <c r="O11" s="1371"/>
      <c r="P11" s="1380"/>
    </row>
    <row r="12" spans="1:16" ht="27" customHeight="1">
      <c r="A12" s="1299"/>
      <c r="B12" s="1313"/>
      <c r="C12" s="1326"/>
      <c r="D12" s="1326"/>
      <c r="E12" s="1326"/>
      <c r="F12" s="1326"/>
      <c r="G12" s="1326"/>
      <c r="H12" s="1326"/>
      <c r="I12" s="1326"/>
      <c r="J12" s="1326"/>
      <c r="K12" s="1326"/>
      <c r="L12" s="1353"/>
      <c r="M12" s="1363"/>
      <c r="N12" s="1371"/>
      <c r="O12" s="1371"/>
      <c r="P12" s="1380"/>
    </row>
    <row r="13" spans="1:16">
      <c r="A13" s="1300"/>
      <c r="B13" s="1314"/>
      <c r="C13" s="1327"/>
      <c r="D13" s="1327"/>
      <c r="E13" s="1327"/>
      <c r="F13" s="1327"/>
      <c r="G13" s="1327"/>
      <c r="H13" s="1327"/>
      <c r="I13" s="1327"/>
      <c r="J13" s="1327"/>
      <c r="K13" s="1327"/>
      <c r="L13" s="1354"/>
      <c r="M13" s="1364"/>
      <c r="N13" s="1372"/>
      <c r="O13" s="1372"/>
      <c r="P13" s="1381"/>
    </row>
    <row r="14" spans="1:16">
      <c r="A14" s="1301"/>
      <c r="B14" s="1315"/>
      <c r="C14" s="1328"/>
      <c r="D14" s="1328"/>
      <c r="E14" s="1328"/>
      <c r="F14" s="1328"/>
      <c r="G14" s="1328"/>
      <c r="H14" s="1328"/>
      <c r="I14" s="1328"/>
      <c r="J14" s="1328"/>
      <c r="K14" s="1328"/>
      <c r="L14" s="1355"/>
      <c r="M14" s="1364"/>
      <c r="N14" s="1372"/>
      <c r="O14" s="1372"/>
      <c r="P14" s="1381"/>
    </row>
    <row r="15" spans="1:16">
      <c r="A15" s="1301"/>
      <c r="B15" s="1315"/>
      <c r="C15" s="1328"/>
      <c r="D15" s="1328"/>
      <c r="E15" s="1328"/>
      <c r="F15" s="1328"/>
      <c r="G15" s="1328"/>
      <c r="H15" s="1328"/>
      <c r="I15" s="1328"/>
      <c r="J15" s="1328"/>
      <c r="K15" s="1328"/>
      <c r="L15" s="1355"/>
      <c r="M15" s="1364"/>
      <c r="N15" s="1372"/>
      <c r="O15" s="1372"/>
      <c r="P15" s="1381"/>
    </row>
    <row r="16" spans="1:16">
      <c r="A16" s="1301"/>
      <c r="B16" s="1315"/>
      <c r="C16" s="1328"/>
      <c r="D16" s="1328"/>
      <c r="E16" s="1328"/>
      <c r="F16" s="1328"/>
      <c r="G16" s="1328"/>
      <c r="H16" s="1328"/>
      <c r="I16" s="1328"/>
      <c r="J16" s="1328"/>
      <c r="K16" s="1328"/>
      <c r="L16" s="1355"/>
      <c r="M16" s="1364"/>
      <c r="N16" s="1372"/>
      <c r="O16" s="1372"/>
      <c r="P16" s="1381"/>
    </row>
    <row r="17" spans="1:16">
      <c r="A17" s="1301"/>
      <c r="B17" s="1315"/>
      <c r="C17" s="1328"/>
      <c r="D17" s="1328"/>
      <c r="E17" s="1328"/>
      <c r="F17" s="1328"/>
      <c r="G17" s="1328"/>
      <c r="H17" s="1328"/>
      <c r="I17" s="1328"/>
      <c r="J17" s="1328"/>
      <c r="K17" s="1328"/>
      <c r="L17" s="1355"/>
      <c r="M17" s="1364"/>
      <c r="N17" s="1372"/>
      <c r="O17" s="1372"/>
      <c r="P17" s="1381"/>
    </row>
    <row r="18" spans="1:16">
      <c r="A18" s="1301"/>
      <c r="B18" s="1315"/>
      <c r="C18" s="1328"/>
      <c r="D18" s="1328"/>
      <c r="E18" s="1328"/>
      <c r="F18" s="1328"/>
      <c r="G18" s="1328"/>
      <c r="H18" s="1328"/>
      <c r="I18" s="1328"/>
      <c r="J18" s="1328"/>
      <c r="K18" s="1328"/>
      <c r="L18" s="1355"/>
      <c r="M18" s="1364"/>
      <c r="N18" s="1372"/>
      <c r="O18" s="1372"/>
      <c r="P18" s="1381"/>
    </row>
    <row r="19" spans="1:16" ht="14.25">
      <c r="A19" s="1302"/>
      <c r="B19" s="1316"/>
      <c r="C19" s="1329"/>
      <c r="D19" s="1329"/>
      <c r="E19" s="1329"/>
      <c r="F19" s="1329"/>
      <c r="G19" s="1329"/>
      <c r="H19" s="1329"/>
      <c r="I19" s="1329"/>
      <c r="J19" s="1329"/>
      <c r="K19" s="1329"/>
      <c r="L19" s="1356"/>
      <c r="M19" s="1364"/>
      <c r="N19" s="1372"/>
      <c r="O19" s="1372"/>
      <c r="P19" s="1381"/>
    </row>
    <row r="20" spans="1:16" ht="15.75" customHeight="1">
      <c r="A20" s="1303" t="s">
        <v>695</v>
      </c>
      <c r="B20" s="1317"/>
      <c r="C20" s="1317"/>
      <c r="D20" s="1330"/>
      <c r="E20" s="1336" t="s">
        <v>695</v>
      </c>
      <c r="F20" s="1342"/>
      <c r="G20" s="1342"/>
      <c r="H20" s="1342"/>
      <c r="I20" s="1345" t="s">
        <v>695</v>
      </c>
      <c r="J20" s="1342"/>
      <c r="K20" s="1342"/>
      <c r="L20" s="1357"/>
      <c r="M20" s="1365"/>
      <c r="N20" s="1373"/>
      <c r="O20" s="1373"/>
      <c r="P20" s="1382"/>
    </row>
    <row r="21" spans="1:16" ht="15.75" customHeight="1">
      <c r="A21" s="1304" t="s">
        <v>696</v>
      </c>
      <c r="B21" s="1318"/>
      <c r="C21" s="1318"/>
      <c r="D21" s="1331"/>
      <c r="E21" s="1304" t="s">
        <v>696</v>
      </c>
      <c r="F21" s="1318"/>
      <c r="G21" s="1318"/>
      <c r="H21" s="1318"/>
      <c r="I21" s="1319" t="s">
        <v>696</v>
      </c>
      <c r="J21" s="1318"/>
      <c r="K21" s="1318"/>
      <c r="L21" s="1331"/>
      <c r="M21" s="1365"/>
      <c r="N21" s="1373"/>
      <c r="O21" s="1373"/>
      <c r="P21" s="1382"/>
    </row>
    <row r="22" spans="1:16" ht="15.75" customHeight="1">
      <c r="A22" s="1305" t="s">
        <v>638</v>
      </c>
      <c r="B22" s="1319" t="s">
        <v>698</v>
      </c>
      <c r="C22" s="1319" t="s">
        <v>699</v>
      </c>
      <c r="D22" s="1332" t="s">
        <v>462</v>
      </c>
      <c r="E22" s="1305" t="s">
        <v>638</v>
      </c>
      <c r="F22" s="1319" t="s">
        <v>698</v>
      </c>
      <c r="G22" s="1319" t="s">
        <v>699</v>
      </c>
      <c r="H22" s="1319" t="s">
        <v>462</v>
      </c>
      <c r="I22" s="1346" t="s">
        <v>638</v>
      </c>
      <c r="J22" s="1319" t="s">
        <v>698</v>
      </c>
      <c r="K22" s="1319" t="s">
        <v>699</v>
      </c>
      <c r="L22" s="1332" t="s">
        <v>462</v>
      </c>
      <c r="M22" s="1366"/>
      <c r="N22" s="1374"/>
      <c r="O22" s="1374"/>
      <c r="P22" s="1383"/>
    </row>
    <row r="23" spans="1:16">
      <c r="A23" s="1304"/>
      <c r="B23" s="1318"/>
      <c r="C23" s="1318"/>
      <c r="D23" s="1331"/>
      <c r="E23" s="1337"/>
      <c r="F23" s="1318"/>
      <c r="G23" s="1318"/>
      <c r="H23" s="1318"/>
      <c r="I23" s="1347"/>
      <c r="J23" s="1318"/>
      <c r="K23" s="1318"/>
      <c r="L23" s="1331"/>
      <c r="M23" s="1365"/>
      <c r="N23" s="1373"/>
      <c r="O23" s="1373"/>
      <c r="P23" s="1382"/>
    </row>
    <row r="24" spans="1:16">
      <c r="A24" s="1304" t="s">
        <v>701</v>
      </c>
      <c r="B24" s="1318"/>
      <c r="C24" s="1318"/>
      <c r="D24" s="1331"/>
      <c r="E24" s="1338"/>
      <c r="F24" s="1318"/>
      <c r="G24" s="1318"/>
      <c r="H24" s="1318"/>
      <c r="I24" s="1348"/>
      <c r="J24" s="1318"/>
      <c r="K24" s="1318"/>
      <c r="L24" s="1331"/>
      <c r="M24" s="1365"/>
      <c r="N24" s="1373"/>
      <c r="O24" s="1373"/>
      <c r="P24" s="1382"/>
    </row>
    <row r="25" spans="1:16">
      <c r="A25" s="1304" t="s">
        <v>294</v>
      </c>
      <c r="B25" s="1318"/>
      <c r="C25" s="1318"/>
      <c r="D25" s="1331"/>
      <c r="E25" s="1338"/>
      <c r="F25" s="1318"/>
      <c r="G25" s="1318"/>
      <c r="H25" s="1318"/>
      <c r="I25" s="1348"/>
      <c r="J25" s="1318"/>
      <c r="K25" s="1318"/>
      <c r="L25" s="1331"/>
      <c r="M25" s="1365"/>
      <c r="N25" s="1373"/>
      <c r="O25" s="1373"/>
      <c r="P25" s="1382"/>
    </row>
    <row r="26" spans="1:16">
      <c r="A26" s="1304" t="s">
        <v>703</v>
      </c>
      <c r="B26" s="1318"/>
      <c r="C26" s="1318"/>
      <c r="D26" s="1331"/>
      <c r="E26" s="1338"/>
      <c r="F26" s="1318"/>
      <c r="G26" s="1318"/>
      <c r="H26" s="1318"/>
      <c r="I26" s="1348"/>
      <c r="J26" s="1318"/>
      <c r="K26" s="1318"/>
      <c r="L26" s="1331"/>
      <c r="M26" s="1365"/>
      <c r="N26" s="1373"/>
      <c r="O26" s="1373"/>
      <c r="P26" s="1382"/>
    </row>
    <row r="27" spans="1:16">
      <c r="A27" s="1304" t="s">
        <v>301</v>
      </c>
      <c r="B27" s="1318"/>
      <c r="C27" s="1318"/>
      <c r="D27" s="1331"/>
      <c r="E27" s="1338"/>
      <c r="F27" s="1318"/>
      <c r="G27" s="1318"/>
      <c r="H27" s="1318"/>
      <c r="I27" s="1348"/>
      <c r="J27" s="1318"/>
      <c r="K27" s="1318"/>
      <c r="L27" s="1331"/>
      <c r="M27" s="1365"/>
      <c r="N27" s="1373"/>
      <c r="O27" s="1373"/>
      <c r="P27" s="1382"/>
    </row>
    <row r="28" spans="1:16">
      <c r="A28" s="1304" t="s">
        <v>704</v>
      </c>
      <c r="B28" s="1318"/>
      <c r="C28" s="1318"/>
      <c r="D28" s="1331"/>
      <c r="E28" s="1338"/>
      <c r="F28" s="1318"/>
      <c r="G28" s="1318"/>
      <c r="H28" s="1318"/>
      <c r="I28" s="1348"/>
      <c r="J28" s="1318"/>
      <c r="K28" s="1318"/>
      <c r="L28" s="1331"/>
      <c r="M28" s="1365"/>
      <c r="N28" s="1373"/>
      <c r="O28" s="1373"/>
      <c r="P28" s="1382"/>
    </row>
    <row r="29" spans="1:16">
      <c r="A29" s="1304" t="s">
        <v>238</v>
      </c>
      <c r="B29" s="1318"/>
      <c r="C29" s="1318"/>
      <c r="D29" s="1331"/>
      <c r="E29" s="1338"/>
      <c r="F29" s="1318"/>
      <c r="G29" s="1318"/>
      <c r="H29" s="1318"/>
      <c r="I29" s="1348"/>
      <c r="J29" s="1318"/>
      <c r="K29" s="1318"/>
      <c r="L29" s="1331"/>
      <c r="M29" s="1365"/>
      <c r="N29" s="1373"/>
      <c r="O29" s="1373"/>
      <c r="P29" s="1382"/>
    </row>
    <row r="30" spans="1:16">
      <c r="A30" s="1306"/>
      <c r="B30" s="1320"/>
      <c r="C30" s="1320"/>
      <c r="D30" s="1333"/>
      <c r="E30" s="1339"/>
      <c r="F30" s="1343"/>
      <c r="G30" s="1343"/>
      <c r="H30" s="1343"/>
      <c r="I30" s="1349"/>
      <c r="J30" s="1343"/>
      <c r="K30" s="1343"/>
      <c r="L30" s="1358"/>
      <c r="M30" s="1364"/>
      <c r="N30" s="1376"/>
      <c r="O30" s="1376"/>
      <c r="P30" s="1384"/>
    </row>
    <row r="31" spans="1:16">
      <c r="A31" s="1307"/>
      <c r="B31" s="1321"/>
      <c r="C31" s="1321"/>
      <c r="D31" s="1334"/>
      <c r="E31" s="1339"/>
      <c r="F31" s="1343"/>
      <c r="G31" s="1343"/>
      <c r="H31" s="1343"/>
      <c r="I31" s="1349"/>
      <c r="J31" s="1343"/>
      <c r="K31" s="1343"/>
      <c r="L31" s="1358"/>
      <c r="M31" s="1364"/>
      <c r="N31" s="1376"/>
      <c r="O31" s="1376"/>
      <c r="P31" s="1384"/>
    </row>
    <row r="32" spans="1:16" ht="14.25">
      <c r="A32" s="1308"/>
      <c r="B32" s="1322"/>
      <c r="C32" s="1322"/>
      <c r="D32" s="1335"/>
      <c r="E32" s="1340"/>
      <c r="F32" s="1344"/>
      <c r="G32" s="1344"/>
      <c r="H32" s="1344"/>
      <c r="I32" s="1350"/>
      <c r="J32" s="1344"/>
      <c r="K32" s="1344"/>
      <c r="L32" s="1359"/>
      <c r="M32" s="1367"/>
      <c r="N32" s="1375"/>
      <c r="O32" s="1375"/>
      <c r="P32" s="1385"/>
    </row>
  </sheetData>
  <mergeCells count="18">
    <mergeCell ref="A2:P2"/>
    <mergeCell ref="C4:F4"/>
    <mergeCell ref="C6:F6"/>
    <mergeCell ref="M6:O6"/>
    <mergeCell ref="B20:D20"/>
    <mergeCell ref="F20:H20"/>
    <mergeCell ref="J20:L20"/>
    <mergeCell ref="N20:P20"/>
    <mergeCell ref="B21:D21"/>
    <mergeCell ref="F21:H21"/>
    <mergeCell ref="J21:L21"/>
    <mergeCell ref="N21:P21"/>
    <mergeCell ref="A8:A12"/>
    <mergeCell ref="B8:L12"/>
    <mergeCell ref="M8:P9"/>
    <mergeCell ref="A30:D32"/>
    <mergeCell ref="A13:A19"/>
    <mergeCell ref="B13:L19"/>
  </mergeCells>
  <phoneticPr fontId="5"/>
  <pageMargins left="0.78740157480314943" right="0.78740157480314943" top="0.98425196850393681" bottom="0.98425196850393681" header="0.51181102362204722" footer="0.51181102362204722"/>
  <pageSetup paperSize="9" scale="81" fitToWidth="1" fitToHeight="1" orientation="landscape" usePrinterDefaults="1" blackAndWhite="1"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sheetPr codeName="gumma_Y31_2">
    <pageSetUpPr fitToPage="1"/>
  </sheetPr>
  <dimension ref="A1:P41"/>
  <sheetViews>
    <sheetView showZeros="0" tabSelected="1" view="pageBreakPreview" zoomScale="95" zoomScaleSheetLayoutView="95" workbookViewId="0">
      <selection activeCell="D3" sqref="D3"/>
    </sheetView>
  </sheetViews>
  <sheetFormatPr defaultRowHeight="13.5"/>
  <cols>
    <col min="1" max="1" width="9" style="1386" customWidth="1"/>
    <col min="2" max="2" width="11.5" style="1386" customWidth="1"/>
    <col min="3" max="3" width="20" style="1386" customWidth="1"/>
    <col min="4" max="4" width="14.5" style="1386" customWidth="1"/>
    <col min="5" max="5" width="12.09765625" style="1386" customWidth="1"/>
    <col min="6" max="13" width="9" style="1386" customWidth="1"/>
    <col min="14" max="14" width="14.8984375" style="1386" customWidth="1"/>
    <col min="15" max="15" width="4" style="1386" customWidth="1"/>
    <col min="16" max="257" width="9" style="1386" customWidth="1"/>
    <col min="258" max="258" width="11.5" style="1386" customWidth="1"/>
    <col min="259" max="259" width="20" style="1386" customWidth="1"/>
    <col min="260" max="260" width="14.5" style="1386" customWidth="1"/>
    <col min="261" max="261" width="12.09765625" style="1386" customWidth="1"/>
    <col min="262" max="269" width="9" style="1386" customWidth="1"/>
    <col min="270" max="270" width="14.8984375" style="1386" customWidth="1"/>
    <col min="271" max="271" width="4" style="1386" customWidth="1"/>
    <col min="272" max="513" width="9" style="1386" customWidth="1"/>
    <col min="514" max="514" width="11.5" style="1386" customWidth="1"/>
    <col min="515" max="515" width="20" style="1386" customWidth="1"/>
    <col min="516" max="516" width="14.5" style="1386" customWidth="1"/>
    <col min="517" max="517" width="12.09765625" style="1386" customWidth="1"/>
    <col min="518" max="525" width="9" style="1386" customWidth="1"/>
    <col min="526" max="526" width="14.8984375" style="1386" customWidth="1"/>
    <col min="527" max="527" width="4" style="1386" customWidth="1"/>
    <col min="528" max="769" width="9" style="1386" customWidth="1"/>
    <col min="770" max="770" width="11.5" style="1386" customWidth="1"/>
    <col min="771" max="771" width="20" style="1386" customWidth="1"/>
    <col min="772" max="772" width="14.5" style="1386" customWidth="1"/>
    <col min="773" max="773" width="12.09765625" style="1386" customWidth="1"/>
    <col min="774" max="781" width="9" style="1386" customWidth="1"/>
    <col min="782" max="782" width="14.8984375" style="1386" customWidth="1"/>
    <col min="783" max="783" width="4" style="1386" customWidth="1"/>
    <col min="784" max="1025" width="9" style="1386" customWidth="1"/>
    <col min="1026" max="1026" width="11.5" style="1386" customWidth="1"/>
    <col min="1027" max="1027" width="20" style="1386" customWidth="1"/>
    <col min="1028" max="1028" width="14.5" style="1386" customWidth="1"/>
    <col min="1029" max="1029" width="12.09765625" style="1386" customWidth="1"/>
    <col min="1030" max="1037" width="9" style="1386" customWidth="1"/>
    <col min="1038" max="1038" width="14.8984375" style="1386" customWidth="1"/>
    <col min="1039" max="1039" width="4" style="1386" customWidth="1"/>
    <col min="1040" max="1281" width="9" style="1386" customWidth="1"/>
    <col min="1282" max="1282" width="11.5" style="1386" customWidth="1"/>
    <col min="1283" max="1283" width="20" style="1386" customWidth="1"/>
    <col min="1284" max="1284" width="14.5" style="1386" customWidth="1"/>
    <col min="1285" max="1285" width="12.09765625" style="1386" customWidth="1"/>
    <col min="1286" max="1293" width="9" style="1386" customWidth="1"/>
    <col min="1294" max="1294" width="14.8984375" style="1386" customWidth="1"/>
    <col min="1295" max="1295" width="4" style="1386" customWidth="1"/>
    <col min="1296" max="1537" width="9" style="1386" customWidth="1"/>
    <col min="1538" max="1538" width="11.5" style="1386" customWidth="1"/>
    <col min="1539" max="1539" width="20" style="1386" customWidth="1"/>
    <col min="1540" max="1540" width="14.5" style="1386" customWidth="1"/>
    <col min="1541" max="1541" width="12.09765625" style="1386" customWidth="1"/>
    <col min="1542" max="1549" width="9" style="1386" customWidth="1"/>
    <col min="1550" max="1550" width="14.8984375" style="1386" customWidth="1"/>
    <col min="1551" max="1551" width="4" style="1386" customWidth="1"/>
    <col min="1552" max="1793" width="9" style="1386" customWidth="1"/>
    <col min="1794" max="1794" width="11.5" style="1386" customWidth="1"/>
    <col min="1795" max="1795" width="20" style="1386" customWidth="1"/>
    <col min="1796" max="1796" width="14.5" style="1386" customWidth="1"/>
    <col min="1797" max="1797" width="12.09765625" style="1386" customWidth="1"/>
    <col min="1798" max="1805" width="9" style="1386" customWidth="1"/>
    <col min="1806" max="1806" width="14.8984375" style="1386" customWidth="1"/>
    <col min="1807" max="1807" width="4" style="1386" customWidth="1"/>
    <col min="1808" max="2049" width="9" style="1386" customWidth="1"/>
    <col min="2050" max="2050" width="11.5" style="1386" customWidth="1"/>
    <col min="2051" max="2051" width="20" style="1386" customWidth="1"/>
    <col min="2052" max="2052" width="14.5" style="1386" customWidth="1"/>
    <col min="2053" max="2053" width="12.09765625" style="1386" customWidth="1"/>
    <col min="2054" max="2061" width="9" style="1386" customWidth="1"/>
    <col min="2062" max="2062" width="14.8984375" style="1386" customWidth="1"/>
    <col min="2063" max="2063" width="4" style="1386" customWidth="1"/>
    <col min="2064" max="2305" width="9" style="1386" customWidth="1"/>
    <col min="2306" max="2306" width="11.5" style="1386" customWidth="1"/>
    <col min="2307" max="2307" width="20" style="1386" customWidth="1"/>
    <col min="2308" max="2308" width="14.5" style="1386" customWidth="1"/>
    <col min="2309" max="2309" width="12.09765625" style="1386" customWidth="1"/>
    <col min="2310" max="2317" width="9" style="1386" customWidth="1"/>
    <col min="2318" max="2318" width="14.8984375" style="1386" customWidth="1"/>
    <col min="2319" max="2319" width="4" style="1386" customWidth="1"/>
    <col min="2320" max="2561" width="9" style="1386" customWidth="1"/>
    <col min="2562" max="2562" width="11.5" style="1386" customWidth="1"/>
    <col min="2563" max="2563" width="20" style="1386" customWidth="1"/>
    <col min="2564" max="2564" width="14.5" style="1386" customWidth="1"/>
    <col min="2565" max="2565" width="12.09765625" style="1386" customWidth="1"/>
    <col min="2566" max="2573" width="9" style="1386" customWidth="1"/>
    <col min="2574" max="2574" width="14.8984375" style="1386" customWidth="1"/>
    <col min="2575" max="2575" width="4" style="1386" customWidth="1"/>
    <col min="2576" max="2817" width="9" style="1386" customWidth="1"/>
    <col min="2818" max="2818" width="11.5" style="1386" customWidth="1"/>
    <col min="2819" max="2819" width="20" style="1386" customWidth="1"/>
    <col min="2820" max="2820" width="14.5" style="1386" customWidth="1"/>
    <col min="2821" max="2821" width="12.09765625" style="1386" customWidth="1"/>
    <col min="2822" max="2829" width="9" style="1386" customWidth="1"/>
    <col min="2830" max="2830" width="14.8984375" style="1386" customWidth="1"/>
    <col min="2831" max="2831" width="4" style="1386" customWidth="1"/>
    <col min="2832" max="3073" width="9" style="1386" customWidth="1"/>
    <col min="3074" max="3074" width="11.5" style="1386" customWidth="1"/>
    <col min="3075" max="3075" width="20" style="1386" customWidth="1"/>
    <col min="3076" max="3076" width="14.5" style="1386" customWidth="1"/>
    <col min="3077" max="3077" width="12.09765625" style="1386" customWidth="1"/>
    <col min="3078" max="3085" width="9" style="1386" customWidth="1"/>
    <col min="3086" max="3086" width="14.8984375" style="1386" customWidth="1"/>
    <col min="3087" max="3087" width="4" style="1386" customWidth="1"/>
    <col min="3088" max="3329" width="9" style="1386" customWidth="1"/>
    <col min="3330" max="3330" width="11.5" style="1386" customWidth="1"/>
    <col min="3331" max="3331" width="20" style="1386" customWidth="1"/>
    <col min="3332" max="3332" width="14.5" style="1386" customWidth="1"/>
    <col min="3333" max="3333" width="12.09765625" style="1386" customWidth="1"/>
    <col min="3334" max="3341" width="9" style="1386" customWidth="1"/>
    <col min="3342" max="3342" width="14.8984375" style="1386" customWidth="1"/>
    <col min="3343" max="3343" width="4" style="1386" customWidth="1"/>
    <col min="3344" max="3585" width="9" style="1386" customWidth="1"/>
    <col min="3586" max="3586" width="11.5" style="1386" customWidth="1"/>
    <col min="3587" max="3587" width="20" style="1386" customWidth="1"/>
    <col min="3588" max="3588" width="14.5" style="1386" customWidth="1"/>
    <col min="3589" max="3589" width="12.09765625" style="1386" customWidth="1"/>
    <col min="3590" max="3597" width="9" style="1386" customWidth="1"/>
    <col min="3598" max="3598" width="14.8984375" style="1386" customWidth="1"/>
    <col min="3599" max="3599" width="4" style="1386" customWidth="1"/>
    <col min="3600" max="3841" width="9" style="1386" customWidth="1"/>
    <col min="3842" max="3842" width="11.5" style="1386" customWidth="1"/>
    <col min="3843" max="3843" width="20" style="1386" customWidth="1"/>
    <col min="3844" max="3844" width="14.5" style="1386" customWidth="1"/>
    <col min="3845" max="3845" width="12.09765625" style="1386" customWidth="1"/>
    <col min="3846" max="3853" width="9" style="1386" customWidth="1"/>
    <col min="3854" max="3854" width="14.8984375" style="1386" customWidth="1"/>
    <col min="3855" max="3855" width="4" style="1386" customWidth="1"/>
    <col min="3856" max="4097" width="9" style="1386" customWidth="1"/>
    <col min="4098" max="4098" width="11.5" style="1386" customWidth="1"/>
    <col min="4099" max="4099" width="20" style="1386" customWidth="1"/>
    <col min="4100" max="4100" width="14.5" style="1386" customWidth="1"/>
    <col min="4101" max="4101" width="12.09765625" style="1386" customWidth="1"/>
    <col min="4102" max="4109" width="9" style="1386" customWidth="1"/>
    <col min="4110" max="4110" width="14.8984375" style="1386" customWidth="1"/>
    <col min="4111" max="4111" width="4" style="1386" customWidth="1"/>
    <col min="4112" max="4353" width="9" style="1386" customWidth="1"/>
    <col min="4354" max="4354" width="11.5" style="1386" customWidth="1"/>
    <col min="4355" max="4355" width="20" style="1386" customWidth="1"/>
    <col min="4356" max="4356" width="14.5" style="1386" customWidth="1"/>
    <col min="4357" max="4357" width="12.09765625" style="1386" customWidth="1"/>
    <col min="4358" max="4365" width="9" style="1386" customWidth="1"/>
    <col min="4366" max="4366" width="14.8984375" style="1386" customWidth="1"/>
    <col min="4367" max="4367" width="4" style="1386" customWidth="1"/>
    <col min="4368" max="4609" width="9" style="1386" customWidth="1"/>
    <col min="4610" max="4610" width="11.5" style="1386" customWidth="1"/>
    <col min="4611" max="4611" width="20" style="1386" customWidth="1"/>
    <col min="4612" max="4612" width="14.5" style="1386" customWidth="1"/>
    <col min="4613" max="4613" width="12.09765625" style="1386" customWidth="1"/>
    <col min="4614" max="4621" width="9" style="1386" customWidth="1"/>
    <col min="4622" max="4622" width="14.8984375" style="1386" customWidth="1"/>
    <col min="4623" max="4623" width="4" style="1386" customWidth="1"/>
    <col min="4624" max="4865" width="9" style="1386" customWidth="1"/>
    <col min="4866" max="4866" width="11.5" style="1386" customWidth="1"/>
    <col min="4867" max="4867" width="20" style="1386" customWidth="1"/>
    <col min="4868" max="4868" width="14.5" style="1386" customWidth="1"/>
    <col min="4869" max="4869" width="12.09765625" style="1386" customWidth="1"/>
    <col min="4870" max="4877" width="9" style="1386" customWidth="1"/>
    <col min="4878" max="4878" width="14.8984375" style="1386" customWidth="1"/>
    <col min="4879" max="4879" width="4" style="1386" customWidth="1"/>
    <col min="4880" max="5121" width="9" style="1386" customWidth="1"/>
    <col min="5122" max="5122" width="11.5" style="1386" customWidth="1"/>
    <col min="5123" max="5123" width="20" style="1386" customWidth="1"/>
    <col min="5124" max="5124" width="14.5" style="1386" customWidth="1"/>
    <col min="5125" max="5125" width="12.09765625" style="1386" customWidth="1"/>
    <col min="5126" max="5133" width="9" style="1386" customWidth="1"/>
    <col min="5134" max="5134" width="14.8984375" style="1386" customWidth="1"/>
    <col min="5135" max="5135" width="4" style="1386" customWidth="1"/>
    <col min="5136" max="5377" width="9" style="1386" customWidth="1"/>
    <col min="5378" max="5378" width="11.5" style="1386" customWidth="1"/>
    <col min="5379" max="5379" width="20" style="1386" customWidth="1"/>
    <col min="5380" max="5380" width="14.5" style="1386" customWidth="1"/>
    <col min="5381" max="5381" width="12.09765625" style="1386" customWidth="1"/>
    <col min="5382" max="5389" width="9" style="1386" customWidth="1"/>
    <col min="5390" max="5390" width="14.8984375" style="1386" customWidth="1"/>
    <col min="5391" max="5391" width="4" style="1386" customWidth="1"/>
    <col min="5392" max="5633" width="9" style="1386" customWidth="1"/>
    <col min="5634" max="5634" width="11.5" style="1386" customWidth="1"/>
    <col min="5635" max="5635" width="20" style="1386" customWidth="1"/>
    <col min="5636" max="5636" width="14.5" style="1386" customWidth="1"/>
    <col min="5637" max="5637" width="12.09765625" style="1386" customWidth="1"/>
    <col min="5638" max="5645" width="9" style="1386" customWidth="1"/>
    <col min="5646" max="5646" width="14.8984375" style="1386" customWidth="1"/>
    <col min="5647" max="5647" width="4" style="1386" customWidth="1"/>
    <col min="5648" max="5889" width="9" style="1386" customWidth="1"/>
    <col min="5890" max="5890" width="11.5" style="1386" customWidth="1"/>
    <col min="5891" max="5891" width="20" style="1386" customWidth="1"/>
    <col min="5892" max="5892" width="14.5" style="1386" customWidth="1"/>
    <col min="5893" max="5893" width="12.09765625" style="1386" customWidth="1"/>
    <col min="5894" max="5901" width="9" style="1386" customWidth="1"/>
    <col min="5902" max="5902" width="14.8984375" style="1386" customWidth="1"/>
    <col min="5903" max="5903" width="4" style="1386" customWidth="1"/>
    <col min="5904" max="6145" width="9" style="1386" customWidth="1"/>
    <col min="6146" max="6146" width="11.5" style="1386" customWidth="1"/>
    <col min="6147" max="6147" width="20" style="1386" customWidth="1"/>
    <col min="6148" max="6148" width="14.5" style="1386" customWidth="1"/>
    <col min="6149" max="6149" width="12.09765625" style="1386" customWidth="1"/>
    <col min="6150" max="6157" width="9" style="1386" customWidth="1"/>
    <col min="6158" max="6158" width="14.8984375" style="1386" customWidth="1"/>
    <col min="6159" max="6159" width="4" style="1386" customWidth="1"/>
    <col min="6160" max="6401" width="9" style="1386" customWidth="1"/>
    <col min="6402" max="6402" width="11.5" style="1386" customWidth="1"/>
    <col min="6403" max="6403" width="20" style="1386" customWidth="1"/>
    <col min="6404" max="6404" width="14.5" style="1386" customWidth="1"/>
    <col min="6405" max="6405" width="12.09765625" style="1386" customWidth="1"/>
    <col min="6406" max="6413" width="9" style="1386" customWidth="1"/>
    <col min="6414" max="6414" width="14.8984375" style="1386" customWidth="1"/>
    <col min="6415" max="6415" width="4" style="1386" customWidth="1"/>
    <col min="6416" max="6657" width="9" style="1386" customWidth="1"/>
    <col min="6658" max="6658" width="11.5" style="1386" customWidth="1"/>
    <col min="6659" max="6659" width="20" style="1386" customWidth="1"/>
    <col min="6660" max="6660" width="14.5" style="1386" customWidth="1"/>
    <col min="6661" max="6661" width="12.09765625" style="1386" customWidth="1"/>
    <col min="6662" max="6669" width="9" style="1386" customWidth="1"/>
    <col min="6670" max="6670" width="14.8984375" style="1386" customWidth="1"/>
    <col min="6671" max="6671" width="4" style="1386" customWidth="1"/>
    <col min="6672" max="6913" width="9" style="1386" customWidth="1"/>
    <col min="6914" max="6914" width="11.5" style="1386" customWidth="1"/>
    <col min="6915" max="6915" width="20" style="1386" customWidth="1"/>
    <col min="6916" max="6916" width="14.5" style="1386" customWidth="1"/>
    <col min="6917" max="6917" width="12.09765625" style="1386" customWidth="1"/>
    <col min="6918" max="6925" width="9" style="1386" customWidth="1"/>
    <col min="6926" max="6926" width="14.8984375" style="1386" customWidth="1"/>
    <col min="6927" max="6927" width="4" style="1386" customWidth="1"/>
    <col min="6928" max="7169" width="9" style="1386" customWidth="1"/>
    <col min="7170" max="7170" width="11.5" style="1386" customWidth="1"/>
    <col min="7171" max="7171" width="20" style="1386" customWidth="1"/>
    <col min="7172" max="7172" width="14.5" style="1386" customWidth="1"/>
    <col min="7173" max="7173" width="12.09765625" style="1386" customWidth="1"/>
    <col min="7174" max="7181" width="9" style="1386" customWidth="1"/>
    <col min="7182" max="7182" width="14.8984375" style="1386" customWidth="1"/>
    <col min="7183" max="7183" width="4" style="1386" customWidth="1"/>
    <col min="7184" max="7425" width="9" style="1386" customWidth="1"/>
    <col min="7426" max="7426" width="11.5" style="1386" customWidth="1"/>
    <col min="7427" max="7427" width="20" style="1386" customWidth="1"/>
    <col min="7428" max="7428" width="14.5" style="1386" customWidth="1"/>
    <col min="7429" max="7429" width="12.09765625" style="1386" customWidth="1"/>
    <col min="7430" max="7437" width="9" style="1386" customWidth="1"/>
    <col min="7438" max="7438" width="14.8984375" style="1386" customWidth="1"/>
    <col min="7439" max="7439" width="4" style="1386" customWidth="1"/>
    <col min="7440" max="7681" width="9" style="1386" customWidth="1"/>
    <col min="7682" max="7682" width="11.5" style="1386" customWidth="1"/>
    <col min="7683" max="7683" width="20" style="1386" customWidth="1"/>
    <col min="7684" max="7684" width="14.5" style="1386" customWidth="1"/>
    <col min="7685" max="7685" width="12.09765625" style="1386" customWidth="1"/>
    <col min="7686" max="7693" width="9" style="1386" customWidth="1"/>
    <col min="7694" max="7694" width="14.8984375" style="1386" customWidth="1"/>
    <col min="7695" max="7695" width="4" style="1386" customWidth="1"/>
    <col min="7696" max="7937" width="9" style="1386" customWidth="1"/>
    <col min="7938" max="7938" width="11.5" style="1386" customWidth="1"/>
    <col min="7939" max="7939" width="20" style="1386" customWidth="1"/>
    <col min="7940" max="7940" width="14.5" style="1386" customWidth="1"/>
    <col min="7941" max="7941" width="12.09765625" style="1386" customWidth="1"/>
    <col min="7942" max="7949" width="9" style="1386" customWidth="1"/>
    <col min="7950" max="7950" width="14.8984375" style="1386" customWidth="1"/>
    <col min="7951" max="7951" width="4" style="1386" customWidth="1"/>
    <col min="7952" max="8193" width="9" style="1386" customWidth="1"/>
    <col min="8194" max="8194" width="11.5" style="1386" customWidth="1"/>
    <col min="8195" max="8195" width="20" style="1386" customWidth="1"/>
    <col min="8196" max="8196" width="14.5" style="1386" customWidth="1"/>
    <col min="8197" max="8197" width="12.09765625" style="1386" customWidth="1"/>
    <col min="8198" max="8205" width="9" style="1386" customWidth="1"/>
    <col min="8206" max="8206" width="14.8984375" style="1386" customWidth="1"/>
    <col min="8207" max="8207" width="4" style="1386" customWidth="1"/>
    <col min="8208" max="8449" width="9" style="1386" customWidth="1"/>
    <col min="8450" max="8450" width="11.5" style="1386" customWidth="1"/>
    <col min="8451" max="8451" width="20" style="1386" customWidth="1"/>
    <col min="8452" max="8452" width="14.5" style="1386" customWidth="1"/>
    <col min="8453" max="8453" width="12.09765625" style="1386" customWidth="1"/>
    <col min="8454" max="8461" width="9" style="1386" customWidth="1"/>
    <col min="8462" max="8462" width="14.8984375" style="1386" customWidth="1"/>
    <col min="8463" max="8463" width="4" style="1386" customWidth="1"/>
    <col min="8464" max="8705" width="9" style="1386" customWidth="1"/>
    <col min="8706" max="8706" width="11.5" style="1386" customWidth="1"/>
    <col min="8707" max="8707" width="20" style="1386" customWidth="1"/>
    <col min="8708" max="8708" width="14.5" style="1386" customWidth="1"/>
    <col min="8709" max="8709" width="12.09765625" style="1386" customWidth="1"/>
    <col min="8710" max="8717" width="9" style="1386" customWidth="1"/>
    <col min="8718" max="8718" width="14.8984375" style="1386" customWidth="1"/>
    <col min="8719" max="8719" width="4" style="1386" customWidth="1"/>
    <col min="8720" max="8961" width="9" style="1386" customWidth="1"/>
    <col min="8962" max="8962" width="11.5" style="1386" customWidth="1"/>
    <col min="8963" max="8963" width="20" style="1386" customWidth="1"/>
    <col min="8964" max="8964" width="14.5" style="1386" customWidth="1"/>
    <col min="8965" max="8965" width="12.09765625" style="1386" customWidth="1"/>
    <col min="8966" max="8973" width="9" style="1386" customWidth="1"/>
    <col min="8974" max="8974" width="14.8984375" style="1386" customWidth="1"/>
    <col min="8975" max="8975" width="4" style="1386" customWidth="1"/>
    <col min="8976" max="9217" width="9" style="1386" customWidth="1"/>
    <col min="9218" max="9218" width="11.5" style="1386" customWidth="1"/>
    <col min="9219" max="9219" width="20" style="1386" customWidth="1"/>
    <col min="9220" max="9220" width="14.5" style="1386" customWidth="1"/>
    <col min="9221" max="9221" width="12.09765625" style="1386" customWidth="1"/>
    <col min="9222" max="9229" width="9" style="1386" customWidth="1"/>
    <col min="9230" max="9230" width="14.8984375" style="1386" customWidth="1"/>
    <col min="9231" max="9231" width="4" style="1386" customWidth="1"/>
    <col min="9232" max="9473" width="9" style="1386" customWidth="1"/>
    <col min="9474" max="9474" width="11.5" style="1386" customWidth="1"/>
    <col min="9475" max="9475" width="20" style="1386" customWidth="1"/>
    <col min="9476" max="9476" width="14.5" style="1386" customWidth="1"/>
    <col min="9477" max="9477" width="12.09765625" style="1386" customWidth="1"/>
    <col min="9478" max="9485" width="9" style="1386" customWidth="1"/>
    <col min="9486" max="9486" width="14.8984375" style="1386" customWidth="1"/>
    <col min="9487" max="9487" width="4" style="1386" customWidth="1"/>
    <col min="9488" max="9729" width="9" style="1386" customWidth="1"/>
    <col min="9730" max="9730" width="11.5" style="1386" customWidth="1"/>
    <col min="9731" max="9731" width="20" style="1386" customWidth="1"/>
    <col min="9732" max="9732" width="14.5" style="1386" customWidth="1"/>
    <col min="9733" max="9733" width="12.09765625" style="1386" customWidth="1"/>
    <col min="9734" max="9741" width="9" style="1386" customWidth="1"/>
    <col min="9742" max="9742" width="14.8984375" style="1386" customWidth="1"/>
    <col min="9743" max="9743" width="4" style="1386" customWidth="1"/>
    <col min="9744" max="9985" width="9" style="1386" customWidth="1"/>
    <col min="9986" max="9986" width="11.5" style="1386" customWidth="1"/>
    <col min="9987" max="9987" width="20" style="1386" customWidth="1"/>
    <col min="9988" max="9988" width="14.5" style="1386" customWidth="1"/>
    <col min="9989" max="9989" width="12.09765625" style="1386" customWidth="1"/>
    <col min="9990" max="9997" width="9" style="1386" customWidth="1"/>
    <col min="9998" max="9998" width="14.8984375" style="1386" customWidth="1"/>
    <col min="9999" max="9999" width="4" style="1386" customWidth="1"/>
    <col min="10000" max="10241" width="9" style="1386" customWidth="1"/>
    <col min="10242" max="10242" width="11.5" style="1386" customWidth="1"/>
    <col min="10243" max="10243" width="20" style="1386" customWidth="1"/>
    <col min="10244" max="10244" width="14.5" style="1386" customWidth="1"/>
    <col min="10245" max="10245" width="12.09765625" style="1386" customWidth="1"/>
    <col min="10246" max="10253" width="9" style="1386" customWidth="1"/>
    <col min="10254" max="10254" width="14.8984375" style="1386" customWidth="1"/>
    <col min="10255" max="10255" width="4" style="1386" customWidth="1"/>
    <col min="10256" max="10497" width="9" style="1386" customWidth="1"/>
    <col min="10498" max="10498" width="11.5" style="1386" customWidth="1"/>
    <col min="10499" max="10499" width="20" style="1386" customWidth="1"/>
    <col min="10500" max="10500" width="14.5" style="1386" customWidth="1"/>
    <col min="10501" max="10501" width="12.09765625" style="1386" customWidth="1"/>
    <col min="10502" max="10509" width="9" style="1386" customWidth="1"/>
    <col min="10510" max="10510" width="14.8984375" style="1386" customWidth="1"/>
    <col min="10511" max="10511" width="4" style="1386" customWidth="1"/>
    <col min="10512" max="10753" width="9" style="1386" customWidth="1"/>
    <col min="10754" max="10754" width="11.5" style="1386" customWidth="1"/>
    <col min="10755" max="10755" width="20" style="1386" customWidth="1"/>
    <col min="10756" max="10756" width="14.5" style="1386" customWidth="1"/>
    <col min="10757" max="10757" width="12.09765625" style="1386" customWidth="1"/>
    <col min="10758" max="10765" width="9" style="1386" customWidth="1"/>
    <col min="10766" max="10766" width="14.8984375" style="1386" customWidth="1"/>
    <col min="10767" max="10767" width="4" style="1386" customWidth="1"/>
    <col min="10768" max="11009" width="9" style="1386" customWidth="1"/>
    <col min="11010" max="11010" width="11.5" style="1386" customWidth="1"/>
    <col min="11011" max="11011" width="20" style="1386" customWidth="1"/>
    <col min="11012" max="11012" width="14.5" style="1386" customWidth="1"/>
    <col min="11013" max="11013" width="12.09765625" style="1386" customWidth="1"/>
    <col min="11014" max="11021" width="9" style="1386" customWidth="1"/>
    <col min="11022" max="11022" width="14.8984375" style="1386" customWidth="1"/>
    <col min="11023" max="11023" width="4" style="1386" customWidth="1"/>
    <col min="11024" max="11265" width="9" style="1386" customWidth="1"/>
    <col min="11266" max="11266" width="11.5" style="1386" customWidth="1"/>
    <col min="11267" max="11267" width="20" style="1386" customWidth="1"/>
    <col min="11268" max="11268" width="14.5" style="1386" customWidth="1"/>
    <col min="11269" max="11269" width="12.09765625" style="1386" customWidth="1"/>
    <col min="11270" max="11277" width="9" style="1386" customWidth="1"/>
    <col min="11278" max="11278" width="14.8984375" style="1386" customWidth="1"/>
    <col min="11279" max="11279" width="4" style="1386" customWidth="1"/>
    <col min="11280" max="11521" width="9" style="1386" customWidth="1"/>
    <col min="11522" max="11522" width="11.5" style="1386" customWidth="1"/>
    <col min="11523" max="11523" width="20" style="1386" customWidth="1"/>
    <col min="11524" max="11524" width="14.5" style="1386" customWidth="1"/>
    <col min="11525" max="11525" width="12.09765625" style="1386" customWidth="1"/>
    <col min="11526" max="11533" width="9" style="1386" customWidth="1"/>
    <col min="11534" max="11534" width="14.8984375" style="1386" customWidth="1"/>
    <col min="11535" max="11535" width="4" style="1386" customWidth="1"/>
    <col min="11536" max="11777" width="9" style="1386" customWidth="1"/>
    <col min="11778" max="11778" width="11.5" style="1386" customWidth="1"/>
    <col min="11779" max="11779" width="20" style="1386" customWidth="1"/>
    <col min="11780" max="11780" width="14.5" style="1386" customWidth="1"/>
    <col min="11781" max="11781" width="12.09765625" style="1386" customWidth="1"/>
    <col min="11782" max="11789" width="9" style="1386" customWidth="1"/>
    <col min="11790" max="11790" width="14.8984375" style="1386" customWidth="1"/>
    <col min="11791" max="11791" width="4" style="1386" customWidth="1"/>
    <col min="11792" max="12033" width="9" style="1386" customWidth="1"/>
    <col min="12034" max="12034" width="11.5" style="1386" customWidth="1"/>
    <col min="12035" max="12035" width="20" style="1386" customWidth="1"/>
    <col min="12036" max="12036" width="14.5" style="1386" customWidth="1"/>
    <col min="12037" max="12037" width="12.09765625" style="1386" customWidth="1"/>
    <col min="12038" max="12045" width="9" style="1386" customWidth="1"/>
    <col min="12046" max="12046" width="14.8984375" style="1386" customWidth="1"/>
    <col min="12047" max="12047" width="4" style="1386" customWidth="1"/>
    <col min="12048" max="12289" width="9" style="1386" customWidth="1"/>
    <col min="12290" max="12290" width="11.5" style="1386" customWidth="1"/>
    <col min="12291" max="12291" width="20" style="1386" customWidth="1"/>
    <col min="12292" max="12292" width="14.5" style="1386" customWidth="1"/>
    <col min="12293" max="12293" width="12.09765625" style="1386" customWidth="1"/>
    <col min="12294" max="12301" width="9" style="1386" customWidth="1"/>
    <col min="12302" max="12302" width="14.8984375" style="1386" customWidth="1"/>
    <col min="12303" max="12303" width="4" style="1386" customWidth="1"/>
    <col min="12304" max="12545" width="9" style="1386" customWidth="1"/>
    <col min="12546" max="12546" width="11.5" style="1386" customWidth="1"/>
    <col min="12547" max="12547" width="20" style="1386" customWidth="1"/>
    <col min="12548" max="12548" width="14.5" style="1386" customWidth="1"/>
    <col min="12549" max="12549" width="12.09765625" style="1386" customWidth="1"/>
    <col min="12550" max="12557" width="9" style="1386" customWidth="1"/>
    <col min="12558" max="12558" width="14.8984375" style="1386" customWidth="1"/>
    <col min="12559" max="12559" width="4" style="1386" customWidth="1"/>
    <col min="12560" max="12801" width="9" style="1386" customWidth="1"/>
    <col min="12802" max="12802" width="11.5" style="1386" customWidth="1"/>
    <col min="12803" max="12803" width="20" style="1386" customWidth="1"/>
    <col min="12804" max="12804" width="14.5" style="1386" customWidth="1"/>
    <col min="12805" max="12805" width="12.09765625" style="1386" customWidth="1"/>
    <col min="12806" max="12813" width="9" style="1386" customWidth="1"/>
    <col min="12814" max="12814" width="14.8984375" style="1386" customWidth="1"/>
    <col min="12815" max="12815" width="4" style="1386" customWidth="1"/>
    <col min="12816" max="13057" width="9" style="1386" customWidth="1"/>
    <col min="13058" max="13058" width="11.5" style="1386" customWidth="1"/>
    <col min="13059" max="13059" width="20" style="1386" customWidth="1"/>
    <col min="13060" max="13060" width="14.5" style="1386" customWidth="1"/>
    <col min="13061" max="13061" width="12.09765625" style="1386" customWidth="1"/>
    <col min="13062" max="13069" width="9" style="1386" customWidth="1"/>
    <col min="13070" max="13070" width="14.8984375" style="1386" customWidth="1"/>
    <col min="13071" max="13071" width="4" style="1386" customWidth="1"/>
    <col min="13072" max="13313" width="9" style="1386" customWidth="1"/>
    <col min="13314" max="13314" width="11.5" style="1386" customWidth="1"/>
    <col min="13315" max="13315" width="20" style="1386" customWidth="1"/>
    <col min="13316" max="13316" width="14.5" style="1386" customWidth="1"/>
    <col min="13317" max="13317" width="12.09765625" style="1386" customWidth="1"/>
    <col min="13318" max="13325" width="9" style="1386" customWidth="1"/>
    <col min="13326" max="13326" width="14.8984375" style="1386" customWidth="1"/>
    <col min="13327" max="13327" width="4" style="1386" customWidth="1"/>
    <col min="13328" max="13569" width="9" style="1386" customWidth="1"/>
    <col min="13570" max="13570" width="11.5" style="1386" customWidth="1"/>
    <col min="13571" max="13571" width="20" style="1386" customWidth="1"/>
    <col min="13572" max="13572" width="14.5" style="1386" customWidth="1"/>
    <col min="13573" max="13573" width="12.09765625" style="1386" customWidth="1"/>
    <col min="13574" max="13581" width="9" style="1386" customWidth="1"/>
    <col min="13582" max="13582" width="14.8984375" style="1386" customWidth="1"/>
    <col min="13583" max="13583" width="4" style="1386" customWidth="1"/>
    <col min="13584" max="13825" width="9" style="1386" customWidth="1"/>
    <col min="13826" max="13826" width="11.5" style="1386" customWidth="1"/>
    <col min="13827" max="13827" width="20" style="1386" customWidth="1"/>
    <col min="13828" max="13828" width="14.5" style="1386" customWidth="1"/>
    <col min="13829" max="13829" width="12.09765625" style="1386" customWidth="1"/>
    <col min="13830" max="13837" width="9" style="1386" customWidth="1"/>
    <col min="13838" max="13838" width="14.8984375" style="1386" customWidth="1"/>
    <col min="13839" max="13839" width="4" style="1386" customWidth="1"/>
    <col min="13840" max="14081" width="9" style="1386" customWidth="1"/>
    <col min="14082" max="14082" width="11.5" style="1386" customWidth="1"/>
    <col min="14083" max="14083" width="20" style="1386" customWidth="1"/>
    <col min="14084" max="14084" width="14.5" style="1386" customWidth="1"/>
    <col min="14085" max="14085" width="12.09765625" style="1386" customWidth="1"/>
    <col min="14086" max="14093" width="9" style="1386" customWidth="1"/>
    <col min="14094" max="14094" width="14.8984375" style="1386" customWidth="1"/>
    <col min="14095" max="14095" width="4" style="1386" customWidth="1"/>
    <col min="14096" max="14337" width="9" style="1386" customWidth="1"/>
    <col min="14338" max="14338" width="11.5" style="1386" customWidth="1"/>
    <col min="14339" max="14339" width="20" style="1386" customWidth="1"/>
    <col min="14340" max="14340" width="14.5" style="1386" customWidth="1"/>
    <col min="14341" max="14341" width="12.09765625" style="1386" customWidth="1"/>
    <col min="14342" max="14349" width="9" style="1386" customWidth="1"/>
    <col min="14350" max="14350" width="14.8984375" style="1386" customWidth="1"/>
    <col min="14351" max="14351" width="4" style="1386" customWidth="1"/>
    <col min="14352" max="14593" width="9" style="1386" customWidth="1"/>
    <col min="14594" max="14594" width="11.5" style="1386" customWidth="1"/>
    <col min="14595" max="14595" width="20" style="1386" customWidth="1"/>
    <col min="14596" max="14596" width="14.5" style="1386" customWidth="1"/>
    <col min="14597" max="14597" width="12.09765625" style="1386" customWidth="1"/>
    <col min="14598" max="14605" width="9" style="1386" customWidth="1"/>
    <col min="14606" max="14606" width="14.8984375" style="1386" customWidth="1"/>
    <col min="14607" max="14607" width="4" style="1386" customWidth="1"/>
    <col min="14608" max="14849" width="9" style="1386" customWidth="1"/>
    <col min="14850" max="14850" width="11.5" style="1386" customWidth="1"/>
    <col min="14851" max="14851" width="20" style="1386" customWidth="1"/>
    <col min="14852" max="14852" width="14.5" style="1386" customWidth="1"/>
    <col min="14853" max="14853" width="12.09765625" style="1386" customWidth="1"/>
    <col min="14854" max="14861" width="9" style="1386" customWidth="1"/>
    <col min="14862" max="14862" width="14.8984375" style="1386" customWidth="1"/>
    <col min="14863" max="14863" width="4" style="1386" customWidth="1"/>
    <col min="14864" max="15105" width="9" style="1386" customWidth="1"/>
    <col min="15106" max="15106" width="11.5" style="1386" customWidth="1"/>
    <col min="15107" max="15107" width="20" style="1386" customWidth="1"/>
    <col min="15108" max="15108" width="14.5" style="1386" customWidth="1"/>
    <col min="15109" max="15109" width="12.09765625" style="1386" customWidth="1"/>
    <col min="15110" max="15117" width="9" style="1386" customWidth="1"/>
    <col min="15118" max="15118" width="14.8984375" style="1386" customWidth="1"/>
    <col min="15119" max="15119" width="4" style="1386" customWidth="1"/>
    <col min="15120" max="15361" width="9" style="1386" customWidth="1"/>
    <col min="15362" max="15362" width="11.5" style="1386" customWidth="1"/>
    <col min="15363" max="15363" width="20" style="1386" customWidth="1"/>
    <col min="15364" max="15364" width="14.5" style="1386" customWidth="1"/>
    <col min="15365" max="15365" width="12.09765625" style="1386" customWidth="1"/>
    <col min="15366" max="15373" width="9" style="1386" customWidth="1"/>
    <col min="15374" max="15374" width="14.8984375" style="1386" customWidth="1"/>
    <col min="15375" max="15375" width="4" style="1386" customWidth="1"/>
    <col min="15376" max="15617" width="9" style="1386" customWidth="1"/>
    <col min="15618" max="15618" width="11.5" style="1386" customWidth="1"/>
    <col min="15619" max="15619" width="20" style="1386" customWidth="1"/>
    <col min="15620" max="15620" width="14.5" style="1386" customWidth="1"/>
    <col min="15621" max="15621" width="12.09765625" style="1386" customWidth="1"/>
    <col min="15622" max="15629" width="9" style="1386" customWidth="1"/>
    <col min="15630" max="15630" width="14.8984375" style="1386" customWidth="1"/>
    <col min="15631" max="15631" width="4" style="1386" customWidth="1"/>
    <col min="15632" max="15873" width="9" style="1386" customWidth="1"/>
    <col min="15874" max="15874" width="11.5" style="1386" customWidth="1"/>
    <col min="15875" max="15875" width="20" style="1386" customWidth="1"/>
    <col min="15876" max="15876" width="14.5" style="1386" customWidth="1"/>
    <col min="15877" max="15877" width="12.09765625" style="1386" customWidth="1"/>
    <col min="15878" max="15885" width="9" style="1386" customWidth="1"/>
    <col min="15886" max="15886" width="14.8984375" style="1386" customWidth="1"/>
    <col min="15887" max="15887" width="4" style="1386" customWidth="1"/>
    <col min="15888" max="16129" width="9" style="1386" customWidth="1"/>
    <col min="16130" max="16130" width="11.5" style="1386" customWidth="1"/>
    <col min="16131" max="16131" width="20" style="1386" customWidth="1"/>
    <col min="16132" max="16132" width="14.5" style="1386" customWidth="1"/>
    <col min="16133" max="16133" width="12.09765625" style="1386" customWidth="1"/>
    <col min="16134" max="16141" width="9" style="1386" customWidth="1"/>
    <col min="16142" max="16142" width="14.8984375" style="1386" customWidth="1"/>
    <col min="16143" max="16143" width="4" style="1386" customWidth="1"/>
    <col min="16144" max="16384" width="9" style="1386" customWidth="1"/>
  </cols>
  <sheetData>
    <row r="1" spans="1:16" ht="18.75">
      <c r="A1" s="1388" t="s">
        <v>338</v>
      </c>
      <c r="B1" s="1388"/>
      <c r="C1" s="1388"/>
      <c r="D1" s="1388"/>
      <c r="E1" s="1388"/>
      <c r="F1" s="322"/>
      <c r="G1" s="1388"/>
      <c r="H1" s="1388"/>
      <c r="I1" s="1388"/>
      <c r="J1" s="1388"/>
      <c r="K1" s="1388"/>
      <c r="L1" s="1388"/>
      <c r="M1" s="1388"/>
      <c r="N1" s="1388"/>
      <c r="O1" s="322"/>
    </row>
    <row r="2" spans="1:16" ht="18.75">
      <c r="A2" s="1389" t="s">
        <v>705</v>
      </c>
      <c r="B2" s="1395"/>
      <c r="C2" s="1395"/>
      <c r="D2" s="1395"/>
      <c r="E2" s="1395"/>
      <c r="F2" s="1395"/>
      <c r="G2" s="1395"/>
      <c r="H2" s="1395"/>
      <c r="I2" s="1395"/>
      <c r="J2" s="1426"/>
      <c r="K2" s="1427"/>
      <c r="L2" s="1428"/>
      <c r="M2" s="1430"/>
      <c r="N2" s="1430"/>
      <c r="O2" s="322"/>
    </row>
    <row r="3" spans="1:16" ht="18.75">
      <c r="A3" s="322"/>
      <c r="B3" s="322"/>
      <c r="C3" s="322"/>
      <c r="D3" s="322"/>
      <c r="E3" s="322"/>
      <c r="F3" s="1388"/>
      <c r="G3" s="1388"/>
      <c r="H3" s="1388"/>
      <c r="I3" s="1388"/>
      <c r="J3" s="1388"/>
      <c r="K3" s="1388"/>
      <c r="L3" s="1388"/>
      <c r="M3" s="1388"/>
      <c r="N3" s="1388"/>
      <c r="O3" s="322"/>
    </row>
    <row r="4" spans="1:16" s="1387" customFormat="1">
      <c r="A4" s="84"/>
      <c r="B4" s="725" t="s">
        <v>692</v>
      </c>
      <c r="C4" s="725"/>
      <c r="D4" s="725"/>
      <c r="E4" s="725"/>
      <c r="F4" s="1416"/>
      <c r="G4" s="1416"/>
      <c r="H4" s="1416"/>
      <c r="I4" s="1416"/>
      <c r="J4" s="84"/>
      <c r="K4" s="745" t="s">
        <v>706</v>
      </c>
      <c r="L4" s="745"/>
      <c r="M4" s="745"/>
      <c r="N4" s="745"/>
      <c r="O4" s="84"/>
      <c r="P4" s="84"/>
    </row>
    <row r="5" spans="1:16" s="1387" customFormat="1" ht="18.75">
      <c r="A5" s="84"/>
      <c r="B5" s="84"/>
      <c r="C5" s="84"/>
      <c r="D5" s="84"/>
      <c r="E5" s="84"/>
      <c r="F5" s="84"/>
      <c r="G5" s="84"/>
      <c r="H5" s="84"/>
      <c r="I5" s="84"/>
      <c r="J5" s="84"/>
      <c r="K5" s="84"/>
      <c r="L5" s="84"/>
      <c r="M5" s="84"/>
      <c r="N5" s="25"/>
      <c r="O5" s="25"/>
      <c r="P5" s="25"/>
    </row>
    <row r="6" spans="1:16" s="1387" customFormat="1" ht="18.75">
      <c r="A6" s="84"/>
      <c r="B6" s="725" t="s">
        <v>24</v>
      </c>
      <c r="C6" s="725"/>
      <c r="D6" s="725"/>
      <c r="E6" s="725"/>
      <c r="F6" s="1416"/>
      <c r="G6" s="1416"/>
      <c r="H6" s="1416"/>
      <c r="I6" s="1416"/>
      <c r="J6" s="84"/>
      <c r="K6" s="745" t="s">
        <v>707</v>
      </c>
      <c r="L6" s="1429"/>
      <c r="M6" s="1431"/>
      <c r="N6" s="1432"/>
      <c r="O6" s="25"/>
      <c r="P6" s="25"/>
    </row>
    <row r="7" spans="1:16" ht="18.75">
      <c r="A7" s="322"/>
      <c r="B7" s="322"/>
      <c r="C7" s="322"/>
      <c r="D7" s="322"/>
      <c r="E7" s="322"/>
      <c r="F7" s="322"/>
      <c r="G7" s="322"/>
      <c r="H7" s="322"/>
      <c r="I7" s="322"/>
      <c r="J7" s="322"/>
      <c r="K7" s="322"/>
      <c r="L7" s="322"/>
      <c r="M7" s="322"/>
      <c r="N7" s="322"/>
      <c r="O7" s="322"/>
    </row>
    <row r="8" spans="1:16" ht="18.75">
      <c r="A8" s="1390" t="s">
        <v>708</v>
      </c>
      <c r="B8" s="1396"/>
      <c r="C8" s="1396"/>
      <c r="D8" s="1407"/>
      <c r="E8" s="1396"/>
      <c r="F8" s="1417"/>
      <c r="G8" s="1418"/>
      <c r="H8" s="1422"/>
      <c r="I8" s="1422"/>
      <c r="J8" s="1422"/>
      <c r="K8" s="1422"/>
      <c r="L8" s="1422"/>
      <c r="M8" s="1422"/>
      <c r="N8" s="1422"/>
      <c r="O8" s="1433"/>
    </row>
    <row r="9" spans="1:16" ht="18.75">
      <c r="A9" s="1391"/>
      <c r="B9" s="1397"/>
      <c r="C9" s="1397"/>
      <c r="D9" s="1408"/>
      <c r="E9" s="1397"/>
      <c r="F9" s="1417"/>
      <c r="G9" s="1418"/>
      <c r="H9" s="1422"/>
      <c r="I9" s="1422"/>
      <c r="J9" s="1422"/>
      <c r="K9" s="1422"/>
      <c r="L9" s="1422"/>
      <c r="M9" s="1422"/>
      <c r="N9" s="1422"/>
      <c r="O9" s="1433"/>
    </row>
    <row r="10" spans="1:16" ht="18.75">
      <c r="A10" s="1391"/>
      <c r="B10" s="1397"/>
      <c r="C10" s="1397"/>
      <c r="D10" s="1408" t="s">
        <v>710</v>
      </c>
      <c r="E10" s="1397" t="s">
        <v>712</v>
      </c>
      <c r="F10" s="1417"/>
      <c r="G10" s="1418"/>
      <c r="H10" s="1422"/>
      <c r="I10" s="1422"/>
      <c r="J10" s="1422"/>
      <c r="K10" s="1422"/>
      <c r="L10" s="1422"/>
      <c r="M10" s="1422"/>
      <c r="N10" s="1422"/>
      <c r="O10" s="1433"/>
    </row>
    <row r="11" spans="1:16" ht="13.5" customHeight="1">
      <c r="A11" s="1391"/>
      <c r="B11" s="1397"/>
      <c r="C11" s="1397"/>
      <c r="D11" s="1408"/>
      <c r="E11" s="1397"/>
      <c r="F11" s="1417"/>
      <c r="G11" s="1418"/>
      <c r="H11" s="1422"/>
      <c r="I11" s="1422"/>
      <c r="J11" s="1422"/>
      <c r="K11" s="1422"/>
      <c r="L11" s="1422"/>
      <c r="M11" s="1422"/>
      <c r="N11" s="1422"/>
      <c r="O11" s="1433"/>
    </row>
    <row r="12" spans="1:16" ht="15.75" customHeight="1">
      <c r="A12" s="1392"/>
      <c r="B12" s="1398"/>
      <c r="C12" s="1398"/>
      <c r="D12" s="1409"/>
      <c r="E12" s="1398"/>
      <c r="F12" s="1417"/>
      <c r="G12" s="1418"/>
      <c r="H12" s="1422"/>
      <c r="I12" s="1422"/>
      <c r="J12" s="1422"/>
      <c r="K12" s="1422"/>
      <c r="L12" s="1422"/>
      <c r="M12" s="1422"/>
      <c r="N12" s="1422"/>
      <c r="O12" s="1433"/>
    </row>
    <row r="13" spans="1:16" ht="13.5" customHeight="1">
      <c r="A13" s="1393" t="s">
        <v>713</v>
      </c>
      <c r="B13" s="1399" t="s">
        <v>714</v>
      </c>
      <c r="C13" s="1402"/>
      <c r="D13" s="1402"/>
      <c r="E13" s="1410"/>
      <c r="F13" s="1417"/>
      <c r="G13" s="1419"/>
      <c r="H13" s="1423"/>
      <c r="I13" s="1423"/>
      <c r="J13" s="1423"/>
      <c r="K13" s="1423"/>
      <c r="L13" s="1423"/>
      <c r="M13" s="1423"/>
      <c r="N13" s="1423"/>
      <c r="O13" s="1434"/>
    </row>
    <row r="14" spans="1:16" ht="13.5" customHeight="1">
      <c r="A14" s="1393"/>
      <c r="B14" s="1400"/>
      <c r="C14" s="1403"/>
      <c r="D14" s="1403"/>
      <c r="E14" s="1411"/>
      <c r="F14" s="1417"/>
      <c r="G14" s="1420"/>
      <c r="H14" s="1424"/>
      <c r="I14" s="1424"/>
      <c r="J14" s="1424"/>
      <c r="K14" s="1424"/>
      <c r="L14" s="1424"/>
      <c r="M14" s="1424"/>
      <c r="N14" s="1424"/>
      <c r="O14" s="1435"/>
    </row>
    <row r="15" spans="1:16">
      <c r="A15" s="1393"/>
      <c r="B15" s="1036" t="s">
        <v>282</v>
      </c>
      <c r="C15" s="1404"/>
      <c r="D15" s="1402"/>
      <c r="E15" s="1410"/>
      <c r="F15" s="1417"/>
      <c r="G15" s="1420"/>
      <c r="H15" s="1424"/>
      <c r="I15" s="1424"/>
      <c r="J15" s="1424"/>
      <c r="K15" s="1424"/>
      <c r="L15" s="1424"/>
      <c r="M15" s="1424"/>
      <c r="N15" s="1424"/>
      <c r="O15" s="1435"/>
    </row>
    <row r="16" spans="1:16">
      <c r="A16" s="1393"/>
      <c r="B16" s="1036"/>
      <c r="C16" s="1405"/>
      <c r="D16" s="1403"/>
      <c r="E16" s="1411"/>
      <c r="F16" s="1417"/>
      <c r="G16" s="1420"/>
      <c r="H16" s="1424"/>
      <c r="I16" s="1424"/>
      <c r="J16" s="1424"/>
      <c r="K16" s="1424"/>
      <c r="L16" s="1424"/>
      <c r="M16" s="1424"/>
      <c r="N16" s="1424"/>
      <c r="O16" s="1435"/>
    </row>
    <row r="17" spans="1:15">
      <c r="A17" s="1393"/>
      <c r="B17" s="1036" t="s">
        <v>715</v>
      </c>
      <c r="C17" s="1404"/>
      <c r="D17" s="1402"/>
      <c r="E17" s="1410"/>
      <c r="F17" s="1417"/>
      <c r="G17" s="1420"/>
      <c r="H17" s="1424"/>
      <c r="I17" s="1424"/>
      <c r="J17" s="1424"/>
      <c r="K17" s="1424"/>
      <c r="L17" s="1424"/>
      <c r="M17" s="1424"/>
      <c r="N17" s="1424"/>
      <c r="O17" s="1435"/>
    </row>
    <row r="18" spans="1:15">
      <c r="A18" s="1393"/>
      <c r="B18" s="1036"/>
      <c r="C18" s="1405"/>
      <c r="D18" s="1403"/>
      <c r="E18" s="1411"/>
      <c r="F18" s="1417"/>
      <c r="G18" s="1420"/>
      <c r="H18" s="1424"/>
      <c r="I18" s="1424"/>
      <c r="J18" s="1424"/>
      <c r="K18" s="1424"/>
      <c r="L18" s="1424"/>
      <c r="M18" s="1424"/>
      <c r="N18" s="1424"/>
      <c r="O18" s="1435"/>
    </row>
    <row r="19" spans="1:15">
      <c r="A19" s="1393"/>
      <c r="B19" s="1036" t="s">
        <v>454</v>
      </c>
      <c r="C19" s="1405"/>
      <c r="D19" s="1405"/>
      <c r="E19" s="1412"/>
      <c r="F19" s="1417"/>
      <c r="G19" s="1420"/>
      <c r="H19" s="1424"/>
      <c r="I19" s="1424"/>
      <c r="J19" s="1424"/>
      <c r="K19" s="1424"/>
      <c r="L19" s="1424"/>
      <c r="M19" s="1424"/>
      <c r="N19" s="1424"/>
      <c r="O19" s="1435"/>
    </row>
    <row r="20" spans="1:15" ht="14.25" customHeight="1">
      <c r="A20" s="1393"/>
      <c r="B20" s="1036"/>
      <c r="C20" s="1405"/>
      <c r="D20" s="1405"/>
      <c r="E20" s="1412"/>
      <c r="F20" s="1417"/>
      <c r="G20" s="1420"/>
      <c r="H20" s="1424"/>
      <c r="I20" s="1424"/>
      <c r="J20" s="1424"/>
      <c r="K20" s="1424"/>
      <c r="L20" s="1424"/>
      <c r="M20" s="1424"/>
      <c r="N20" s="1424"/>
      <c r="O20" s="1435"/>
    </row>
    <row r="21" spans="1:15">
      <c r="A21" s="1393"/>
      <c r="B21" s="1036" t="s">
        <v>349</v>
      </c>
      <c r="C21" s="1405"/>
      <c r="D21" s="1405"/>
      <c r="E21" s="1412"/>
      <c r="F21" s="1417"/>
      <c r="G21" s="1420"/>
      <c r="H21" s="1424"/>
      <c r="I21" s="1424"/>
      <c r="J21" s="1424"/>
      <c r="K21" s="1424"/>
      <c r="L21" s="1424"/>
      <c r="M21" s="1424"/>
      <c r="N21" s="1424"/>
      <c r="O21" s="1435"/>
    </row>
    <row r="22" spans="1:15" ht="14.25" customHeight="1">
      <c r="A22" s="1393"/>
      <c r="B22" s="1036"/>
      <c r="C22" s="1405"/>
      <c r="D22" s="1405"/>
      <c r="E22" s="1412"/>
      <c r="F22" s="1417"/>
      <c r="G22" s="1420"/>
      <c r="H22" s="1424"/>
      <c r="I22" s="1424"/>
      <c r="J22" s="1424"/>
      <c r="K22" s="1424"/>
      <c r="L22" s="1424"/>
      <c r="M22" s="1424"/>
      <c r="N22" s="1424"/>
      <c r="O22" s="1435"/>
    </row>
    <row r="23" spans="1:15" ht="13.5" customHeight="1">
      <c r="A23" s="1393"/>
      <c r="B23" s="1399" t="s">
        <v>577</v>
      </c>
      <c r="C23" s="1406"/>
      <c r="D23" s="1406"/>
      <c r="E23" s="1410"/>
      <c r="F23" s="1417"/>
      <c r="G23" s="1420"/>
      <c r="H23" s="1424"/>
      <c r="I23" s="1424"/>
      <c r="J23" s="1424"/>
      <c r="K23" s="1424"/>
      <c r="L23" s="1424"/>
      <c r="M23" s="1424"/>
      <c r="N23" s="1424"/>
      <c r="O23" s="1435"/>
    </row>
    <row r="24" spans="1:15">
      <c r="A24" s="1393"/>
      <c r="B24" s="1401"/>
      <c r="C24" s="1403"/>
      <c r="D24" s="1403"/>
      <c r="E24" s="1411"/>
      <c r="F24" s="1417"/>
      <c r="G24" s="1420"/>
      <c r="H24" s="1424"/>
      <c r="I24" s="1424"/>
      <c r="J24" s="1424"/>
      <c r="K24" s="1424"/>
      <c r="L24" s="1424"/>
      <c r="M24" s="1424"/>
      <c r="N24" s="1424"/>
      <c r="O24" s="1435"/>
    </row>
    <row r="25" spans="1:15" ht="13.5" customHeight="1">
      <c r="A25" s="1393" t="s">
        <v>414</v>
      </c>
      <c r="B25" s="1399" t="s">
        <v>714</v>
      </c>
      <c r="C25" s="1402"/>
      <c r="D25" s="1402"/>
      <c r="E25" s="1413"/>
      <c r="F25" s="1417"/>
      <c r="G25" s="1420"/>
      <c r="H25" s="1424"/>
      <c r="I25" s="1424"/>
      <c r="J25" s="1424"/>
      <c r="K25" s="1424"/>
      <c r="L25" s="1424"/>
      <c r="M25" s="1424"/>
      <c r="N25" s="1424"/>
      <c r="O25" s="1435"/>
    </row>
    <row r="26" spans="1:15" ht="13.5" customHeight="1">
      <c r="A26" s="1393"/>
      <c r="B26" s="1400"/>
      <c r="C26" s="1403"/>
      <c r="D26" s="1403"/>
      <c r="E26" s="1413"/>
      <c r="F26" s="1417"/>
      <c r="G26" s="1420"/>
      <c r="H26" s="1424"/>
      <c r="I26" s="1424"/>
      <c r="J26" s="1424"/>
      <c r="K26" s="1424"/>
      <c r="L26" s="1424"/>
      <c r="M26" s="1424"/>
      <c r="N26" s="1424"/>
      <c r="O26" s="1435"/>
    </row>
    <row r="27" spans="1:15">
      <c r="A27" s="1393"/>
      <c r="B27" s="1036" t="s">
        <v>282</v>
      </c>
      <c r="C27" s="1404"/>
      <c r="D27" s="1402"/>
      <c r="E27" s="1413"/>
      <c r="F27" s="1417"/>
      <c r="G27" s="1420"/>
      <c r="H27" s="1424"/>
      <c r="I27" s="1424"/>
      <c r="J27" s="1424"/>
      <c r="K27" s="1424"/>
      <c r="L27" s="1424"/>
      <c r="M27" s="1424"/>
      <c r="N27" s="1424"/>
      <c r="O27" s="1435"/>
    </row>
    <row r="28" spans="1:15">
      <c r="A28" s="1393"/>
      <c r="B28" s="1036"/>
      <c r="C28" s="1405"/>
      <c r="D28" s="1403"/>
      <c r="E28" s="1413"/>
      <c r="F28" s="1417"/>
      <c r="G28" s="1420"/>
      <c r="H28" s="1424"/>
      <c r="I28" s="1424"/>
      <c r="J28" s="1424"/>
      <c r="K28" s="1424"/>
      <c r="L28" s="1424"/>
      <c r="M28" s="1424"/>
      <c r="N28" s="1424"/>
      <c r="O28" s="1435"/>
    </row>
    <row r="29" spans="1:15">
      <c r="A29" s="1393"/>
      <c r="B29" s="1036" t="s">
        <v>715</v>
      </c>
      <c r="C29" s="1404"/>
      <c r="D29" s="1402"/>
      <c r="E29" s="1413"/>
      <c r="F29" s="1417"/>
      <c r="G29" s="1420"/>
      <c r="H29" s="1424"/>
      <c r="I29" s="1424"/>
      <c r="J29" s="1424"/>
      <c r="K29" s="1424"/>
      <c r="L29" s="1424"/>
      <c r="M29" s="1424"/>
      <c r="N29" s="1424"/>
      <c r="O29" s="1435"/>
    </row>
    <row r="30" spans="1:15">
      <c r="A30" s="1393"/>
      <c r="B30" s="1036"/>
      <c r="C30" s="1405"/>
      <c r="D30" s="1403"/>
      <c r="E30" s="1413"/>
      <c r="F30" s="1417"/>
      <c r="G30" s="1420"/>
      <c r="H30" s="1424"/>
      <c r="I30" s="1424"/>
      <c r="J30" s="1424"/>
      <c r="K30" s="1424"/>
      <c r="L30" s="1424"/>
      <c r="M30" s="1424"/>
      <c r="N30" s="1424"/>
      <c r="O30" s="1435"/>
    </row>
    <row r="31" spans="1:15">
      <c r="A31" s="1393"/>
      <c r="B31" s="1036" t="s">
        <v>454</v>
      </c>
      <c r="C31" s="1405"/>
      <c r="D31" s="1405"/>
      <c r="E31" s="1413"/>
      <c r="F31" s="1417"/>
      <c r="G31" s="1420"/>
      <c r="H31" s="1424"/>
      <c r="I31" s="1424"/>
      <c r="J31" s="1424"/>
      <c r="K31" s="1424"/>
      <c r="L31" s="1424"/>
      <c r="M31" s="1424"/>
      <c r="N31" s="1424"/>
      <c r="O31" s="1435"/>
    </row>
    <row r="32" spans="1:15">
      <c r="A32" s="1393"/>
      <c r="B32" s="1036"/>
      <c r="C32" s="1405"/>
      <c r="D32" s="1405"/>
      <c r="E32" s="1413"/>
      <c r="F32" s="1417"/>
      <c r="G32" s="1420"/>
      <c r="H32" s="1424"/>
      <c r="I32" s="1424"/>
      <c r="J32" s="1424"/>
      <c r="K32" s="1424"/>
      <c r="L32" s="1424"/>
      <c r="M32" s="1424"/>
      <c r="N32" s="1424"/>
      <c r="O32" s="1435"/>
    </row>
    <row r="33" spans="1:15">
      <c r="A33" s="1393"/>
      <c r="B33" s="1036" t="s">
        <v>349</v>
      </c>
      <c r="C33" s="1405"/>
      <c r="D33" s="1405"/>
      <c r="E33" s="1413"/>
      <c r="F33" s="1417"/>
      <c r="G33" s="1420"/>
      <c r="H33" s="1424"/>
      <c r="I33" s="1424"/>
      <c r="J33" s="1424"/>
      <c r="K33" s="1424"/>
      <c r="L33" s="1424"/>
      <c r="M33" s="1424"/>
      <c r="N33" s="1424"/>
      <c r="O33" s="1435"/>
    </row>
    <row r="34" spans="1:15" ht="14.25" customHeight="1">
      <c r="A34" s="1393"/>
      <c r="B34" s="1036"/>
      <c r="C34" s="1405"/>
      <c r="D34" s="1405"/>
      <c r="E34" s="1413"/>
      <c r="F34" s="1417"/>
      <c r="G34" s="1420"/>
      <c r="H34" s="1424"/>
      <c r="I34" s="1424"/>
      <c r="J34" s="1424"/>
      <c r="K34" s="1424"/>
      <c r="L34" s="1424"/>
      <c r="M34" s="1424"/>
      <c r="N34" s="1424"/>
      <c r="O34" s="1435"/>
    </row>
    <row r="35" spans="1:15" ht="13.5" customHeight="1">
      <c r="A35" s="1393"/>
      <c r="B35" s="1399" t="s">
        <v>577</v>
      </c>
      <c r="C35" s="1406"/>
      <c r="D35" s="1406"/>
      <c r="E35" s="1414"/>
      <c r="F35" s="1417"/>
      <c r="G35" s="1420"/>
      <c r="H35" s="1424"/>
      <c r="I35" s="1424"/>
      <c r="J35" s="1424"/>
      <c r="K35" s="1424"/>
      <c r="L35" s="1424"/>
      <c r="M35" s="1424"/>
      <c r="N35" s="1424"/>
      <c r="O35" s="1435"/>
    </row>
    <row r="36" spans="1:15">
      <c r="A36" s="1393"/>
      <c r="B36" s="1401"/>
      <c r="C36" s="1403"/>
      <c r="D36" s="1403"/>
      <c r="E36" s="1415"/>
      <c r="F36" s="1417"/>
      <c r="G36" s="1421"/>
      <c r="H36" s="1425"/>
      <c r="I36" s="1425"/>
      <c r="J36" s="1425"/>
      <c r="K36" s="1425"/>
      <c r="L36" s="1425"/>
      <c r="M36" s="1425"/>
      <c r="N36" s="1425"/>
      <c r="O36" s="1436"/>
    </row>
    <row r="37" spans="1:15" ht="18.75">
      <c r="A37" s="322"/>
      <c r="B37" s="322"/>
      <c r="C37" s="322"/>
      <c r="D37" s="322"/>
      <c r="E37" s="322"/>
      <c r="F37" s="322"/>
      <c r="G37" s="322"/>
      <c r="H37" s="322"/>
      <c r="I37" s="322"/>
      <c r="J37" s="322"/>
      <c r="K37" s="322"/>
      <c r="L37" s="322"/>
      <c r="M37" s="322"/>
      <c r="N37" s="322"/>
      <c r="O37" s="322"/>
    </row>
    <row r="38" spans="1:15" ht="18.75">
      <c r="A38" s="1394"/>
      <c r="B38" s="322"/>
      <c r="C38" s="322"/>
      <c r="D38" s="322"/>
      <c r="E38" s="322"/>
      <c r="F38" s="322"/>
      <c r="G38" s="322"/>
      <c r="H38" s="322"/>
      <c r="I38" s="322"/>
      <c r="J38" s="322"/>
      <c r="K38" s="322"/>
      <c r="L38" s="322"/>
      <c r="M38" s="322"/>
      <c r="N38" s="322"/>
      <c r="O38" s="322"/>
    </row>
    <row r="39" spans="1:15" ht="18.75">
      <c r="A39" s="322"/>
      <c r="B39" s="322"/>
      <c r="C39" s="322"/>
      <c r="D39" s="322"/>
      <c r="E39" s="322"/>
      <c r="F39" s="322"/>
      <c r="G39" s="322"/>
      <c r="H39" s="322"/>
      <c r="I39" s="322"/>
      <c r="J39" s="322"/>
      <c r="K39" s="322"/>
      <c r="L39" s="322"/>
      <c r="M39" s="322"/>
      <c r="N39" s="322"/>
      <c r="O39" s="322"/>
    </row>
    <row r="40" spans="1:15" ht="18.75">
      <c r="A40" s="322"/>
      <c r="B40" s="322"/>
      <c r="C40" s="322"/>
      <c r="D40" s="322"/>
      <c r="E40" s="322"/>
      <c r="F40" s="322"/>
      <c r="G40" s="322"/>
      <c r="H40" s="322"/>
      <c r="I40" s="322"/>
      <c r="J40" s="322"/>
      <c r="K40" s="322"/>
      <c r="L40" s="322"/>
      <c r="M40" s="322"/>
      <c r="N40" s="322"/>
      <c r="O40" s="322"/>
    </row>
    <row r="41" spans="1:15" ht="18.75">
      <c r="A41" s="322"/>
      <c r="B41" s="322"/>
      <c r="C41" s="322"/>
      <c r="D41" s="322"/>
      <c r="E41" s="322"/>
      <c r="F41" s="322"/>
      <c r="G41" s="322"/>
      <c r="H41" s="322"/>
      <c r="I41" s="322"/>
      <c r="J41" s="322"/>
      <c r="K41" s="322"/>
      <c r="L41" s="322"/>
      <c r="M41" s="322"/>
      <c r="N41" s="322"/>
      <c r="O41" s="322"/>
    </row>
  </sheetData>
  <mergeCells count="58">
    <mergeCell ref="A2:I2"/>
    <mergeCell ref="F4:I4"/>
    <mergeCell ref="F6:I6"/>
    <mergeCell ref="A8:C12"/>
    <mergeCell ref="F8:F12"/>
    <mergeCell ref="G8:O12"/>
    <mergeCell ref="B13:B14"/>
    <mergeCell ref="C13:C14"/>
    <mergeCell ref="D13:D14"/>
    <mergeCell ref="E13:E14"/>
    <mergeCell ref="B15:B16"/>
    <mergeCell ref="C15:C16"/>
    <mergeCell ref="D15:D16"/>
    <mergeCell ref="E15:E16"/>
    <mergeCell ref="B17:B18"/>
    <mergeCell ref="C17:C18"/>
    <mergeCell ref="D17:D18"/>
    <mergeCell ref="E17:E18"/>
    <mergeCell ref="B19:B20"/>
    <mergeCell ref="C19:C20"/>
    <mergeCell ref="D19:D20"/>
    <mergeCell ref="E19:E20"/>
    <mergeCell ref="B21:B22"/>
    <mergeCell ref="C21:C22"/>
    <mergeCell ref="D21:D22"/>
    <mergeCell ref="E21:E22"/>
    <mergeCell ref="B23:B24"/>
    <mergeCell ref="C23:C24"/>
    <mergeCell ref="D23:D24"/>
    <mergeCell ref="E23:E24"/>
    <mergeCell ref="B25:B26"/>
    <mergeCell ref="C25:C26"/>
    <mergeCell ref="D25:D26"/>
    <mergeCell ref="E25:E26"/>
    <mergeCell ref="B27:B28"/>
    <mergeCell ref="C27:C28"/>
    <mergeCell ref="D27:D28"/>
    <mergeCell ref="E27:E28"/>
    <mergeCell ref="B29:B30"/>
    <mergeCell ref="C29:C30"/>
    <mergeCell ref="D29:D30"/>
    <mergeCell ref="E29:E30"/>
    <mergeCell ref="B31:B32"/>
    <mergeCell ref="C31:C32"/>
    <mergeCell ref="D31:D32"/>
    <mergeCell ref="E31:E32"/>
    <mergeCell ref="B33:B34"/>
    <mergeCell ref="C33:C34"/>
    <mergeCell ref="D33:D34"/>
    <mergeCell ref="E33:E34"/>
    <mergeCell ref="B35:B36"/>
    <mergeCell ref="C35:C36"/>
    <mergeCell ref="D35:D36"/>
    <mergeCell ref="A13:A24"/>
    <mergeCell ref="F13:F24"/>
    <mergeCell ref="G13:O36"/>
    <mergeCell ref="A25:A36"/>
    <mergeCell ref="F25:F36"/>
  </mergeCells>
  <phoneticPr fontId="5"/>
  <pageMargins left="0.7" right="0.7" top="0.75" bottom="0.75" header="0.3" footer="0.3"/>
  <pageSetup paperSize="9" scale="76" fitToWidth="1" fitToHeight="1" orientation="landscape" usePrinterDefaults="1"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sheetPr codeName="gumma_Y32">
    <tabColor theme="0"/>
    <pageSetUpPr fitToPage="1"/>
  </sheetPr>
  <dimension ref="A1:P32"/>
  <sheetViews>
    <sheetView showGridLines="0" showZeros="0" tabSelected="1" view="pageBreakPreview" zoomScaleSheetLayoutView="100" workbookViewId="0">
      <selection activeCell="D3" sqref="D3"/>
    </sheetView>
  </sheetViews>
  <sheetFormatPr defaultRowHeight="13.5"/>
  <cols>
    <col min="1" max="1" width="13.8984375" style="1294" customWidth="1"/>
    <col min="2" max="3" width="7.5" style="1294" bestFit="1" customWidth="1"/>
    <col min="4" max="4" width="7.5" style="1294" customWidth="1"/>
    <col min="5" max="5" width="13.8984375" style="1294" customWidth="1"/>
    <col min="6" max="7" width="7.5" style="1294" bestFit="1" customWidth="1"/>
    <col min="8" max="8" width="7.5" style="1294" customWidth="1"/>
    <col min="9" max="9" width="13.8984375" style="1294" customWidth="1"/>
    <col min="10" max="11" width="7.5" style="1294" bestFit="1" customWidth="1"/>
    <col min="12" max="12" width="7.5" style="1294" customWidth="1"/>
    <col min="13" max="13" width="13.8984375" style="1294" customWidth="1"/>
    <col min="14" max="15" width="7.5" style="1294" bestFit="1" customWidth="1"/>
    <col min="16" max="16" width="7.5" style="1294" customWidth="1"/>
    <col min="17" max="256" width="9" style="1294" customWidth="1"/>
    <col min="257" max="257" width="13.8984375" style="1294" customWidth="1"/>
    <col min="258" max="259" width="7.5" style="1294" bestFit="1" customWidth="1"/>
    <col min="260" max="260" width="7.5" style="1294" customWidth="1"/>
    <col min="261" max="261" width="13.8984375" style="1294" customWidth="1"/>
    <col min="262" max="263" width="7.5" style="1294" bestFit="1" customWidth="1"/>
    <col min="264" max="264" width="7.5" style="1294" customWidth="1"/>
    <col min="265" max="265" width="13.8984375" style="1294" customWidth="1"/>
    <col min="266" max="267" width="7.5" style="1294" bestFit="1" customWidth="1"/>
    <col min="268" max="268" width="7.5" style="1294" customWidth="1"/>
    <col min="269" max="269" width="13.8984375" style="1294" customWidth="1"/>
    <col min="270" max="271" width="7.5" style="1294" bestFit="1" customWidth="1"/>
    <col min="272" max="272" width="7.5" style="1294" customWidth="1"/>
    <col min="273" max="512" width="9" style="1294" customWidth="1"/>
    <col min="513" max="513" width="13.8984375" style="1294" customWidth="1"/>
    <col min="514" max="515" width="7.5" style="1294" bestFit="1" customWidth="1"/>
    <col min="516" max="516" width="7.5" style="1294" customWidth="1"/>
    <col min="517" max="517" width="13.8984375" style="1294" customWidth="1"/>
    <col min="518" max="519" width="7.5" style="1294" bestFit="1" customWidth="1"/>
    <col min="520" max="520" width="7.5" style="1294" customWidth="1"/>
    <col min="521" max="521" width="13.8984375" style="1294" customWidth="1"/>
    <col min="522" max="523" width="7.5" style="1294" bestFit="1" customWidth="1"/>
    <col min="524" max="524" width="7.5" style="1294" customWidth="1"/>
    <col min="525" max="525" width="13.8984375" style="1294" customWidth="1"/>
    <col min="526" max="527" width="7.5" style="1294" bestFit="1" customWidth="1"/>
    <col min="528" max="528" width="7.5" style="1294" customWidth="1"/>
    <col min="529" max="768" width="9" style="1294" customWidth="1"/>
    <col min="769" max="769" width="13.8984375" style="1294" customWidth="1"/>
    <col min="770" max="771" width="7.5" style="1294" bestFit="1" customWidth="1"/>
    <col min="772" max="772" width="7.5" style="1294" customWidth="1"/>
    <col min="773" max="773" width="13.8984375" style="1294" customWidth="1"/>
    <col min="774" max="775" width="7.5" style="1294" bestFit="1" customWidth="1"/>
    <col min="776" max="776" width="7.5" style="1294" customWidth="1"/>
    <col min="777" max="777" width="13.8984375" style="1294" customWidth="1"/>
    <col min="778" max="779" width="7.5" style="1294" bestFit="1" customWidth="1"/>
    <col min="780" max="780" width="7.5" style="1294" customWidth="1"/>
    <col min="781" max="781" width="13.8984375" style="1294" customWidth="1"/>
    <col min="782" max="783" width="7.5" style="1294" bestFit="1" customWidth="1"/>
    <col min="784" max="784" width="7.5" style="1294" customWidth="1"/>
    <col min="785" max="1024" width="9" style="1294" customWidth="1"/>
    <col min="1025" max="1025" width="13.8984375" style="1294" customWidth="1"/>
    <col min="1026" max="1027" width="7.5" style="1294" bestFit="1" customWidth="1"/>
    <col min="1028" max="1028" width="7.5" style="1294" customWidth="1"/>
    <col min="1029" max="1029" width="13.8984375" style="1294" customWidth="1"/>
    <col min="1030" max="1031" width="7.5" style="1294" bestFit="1" customWidth="1"/>
    <col min="1032" max="1032" width="7.5" style="1294" customWidth="1"/>
    <col min="1033" max="1033" width="13.8984375" style="1294" customWidth="1"/>
    <col min="1034" max="1035" width="7.5" style="1294" bestFit="1" customWidth="1"/>
    <col min="1036" max="1036" width="7.5" style="1294" customWidth="1"/>
    <col min="1037" max="1037" width="13.8984375" style="1294" customWidth="1"/>
    <col min="1038" max="1039" width="7.5" style="1294" bestFit="1" customWidth="1"/>
    <col min="1040" max="1040" width="7.5" style="1294" customWidth="1"/>
    <col min="1041" max="1280" width="9" style="1294" customWidth="1"/>
    <col min="1281" max="1281" width="13.8984375" style="1294" customWidth="1"/>
    <col min="1282" max="1283" width="7.5" style="1294" bestFit="1" customWidth="1"/>
    <col min="1284" max="1284" width="7.5" style="1294" customWidth="1"/>
    <col min="1285" max="1285" width="13.8984375" style="1294" customWidth="1"/>
    <col min="1286" max="1287" width="7.5" style="1294" bestFit="1" customWidth="1"/>
    <col min="1288" max="1288" width="7.5" style="1294" customWidth="1"/>
    <col min="1289" max="1289" width="13.8984375" style="1294" customWidth="1"/>
    <col min="1290" max="1291" width="7.5" style="1294" bestFit="1" customWidth="1"/>
    <col min="1292" max="1292" width="7.5" style="1294" customWidth="1"/>
    <col min="1293" max="1293" width="13.8984375" style="1294" customWidth="1"/>
    <col min="1294" max="1295" width="7.5" style="1294" bestFit="1" customWidth="1"/>
    <col min="1296" max="1296" width="7.5" style="1294" customWidth="1"/>
    <col min="1297" max="1536" width="9" style="1294" customWidth="1"/>
    <col min="1537" max="1537" width="13.8984375" style="1294" customWidth="1"/>
    <col min="1538" max="1539" width="7.5" style="1294" bestFit="1" customWidth="1"/>
    <col min="1540" max="1540" width="7.5" style="1294" customWidth="1"/>
    <col min="1541" max="1541" width="13.8984375" style="1294" customWidth="1"/>
    <col min="1542" max="1543" width="7.5" style="1294" bestFit="1" customWidth="1"/>
    <col min="1544" max="1544" width="7.5" style="1294" customWidth="1"/>
    <col min="1545" max="1545" width="13.8984375" style="1294" customWidth="1"/>
    <col min="1546" max="1547" width="7.5" style="1294" bestFit="1" customWidth="1"/>
    <col min="1548" max="1548" width="7.5" style="1294" customWidth="1"/>
    <col min="1549" max="1549" width="13.8984375" style="1294" customWidth="1"/>
    <col min="1550" max="1551" width="7.5" style="1294" bestFit="1" customWidth="1"/>
    <col min="1552" max="1552" width="7.5" style="1294" customWidth="1"/>
    <col min="1553" max="1792" width="9" style="1294" customWidth="1"/>
    <col min="1793" max="1793" width="13.8984375" style="1294" customWidth="1"/>
    <col min="1794" max="1795" width="7.5" style="1294" bestFit="1" customWidth="1"/>
    <col min="1796" max="1796" width="7.5" style="1294" customWidth="1"/>
    <col min="1797" max="1797" width="13.8984375" style="1294" customWidth="1"/>
    <col min="1798" max="1799" width="7.5" style="1294" bestFit="1" customWidth="1"/>
    <col min="1800" max="1800" width="7.5" style="1294" customWidth="1"/>
    <col min="1801" max="1801" width="13.8984375" style="1294" customWidth="1"/>
    <col min="1802" max="1803" width="7.5" style="1294" bestFit="1" customWidth="1"/>
    <col min="1804" max="1804" width="7.5" style="1294" customWidth="1"/>
    <col min="1805" max="1805" width="13.8984375" style="1294" customWidth="1"/>
    <col min="1806" max="1807" width="7.5" style="1294" bestFit="1" customWidth="1"/>
    <col min="1808" max="1808" width="7.5" style="1294" customWidth="1"/>
    <col min="1809" max="2048" width="9" style="1294" customWidth="1"/>
    <col min="2049" max="2049" width="13.8984375" style="1294" customWidth="1"/>
    <col min="2050" max="2051" width="7.5" style="1294" bestFit="1" customWidth="1"/>
    <col min="2052" max="2052" width="7.5" style="1294" customWidth="1"/>
    <col min="2053" max="2053" width="13.8984375" style="1294" customWidth="1"/>
    <col min="2054" max="2055" width="7.5" style="1294" bestFit="1" customWidth="1"/>
    <col min="2056" max="2056" width="7.5" style="1294" customWidth="1"/>
    <col min="2057" max="2057" width="13.8984375" style="1294" customWidth="1"/>
    <col min="2058" max="2059" width="7.5" style="1294" bestFit="1" customWidth="1"/>
    <col min="2060" max="2060" width="7.5" style="1294" customWidth="1"/>
    <col min="2061" max="2061" width="13.8984375" style="1294" customWidth="1"/>
    <col min="2062" max="2063" width="7.5" style="1294" bestFit="1" customWidth="1"/>
    <col min="2064" max="2064" width="7.5" style="1294" customWidth="1"/>
    <col min="2065" max="2304" width="9" style="1294" customWidth="1"/>
    <col min="2305" max="2305" width="13.8984375" style="1294" customWidth="1"/>
    <col min="2306" max="2307" width="7.5" style="1294" bestFit="1" customWidth="1"/>
    <col min="2308" max="2308" width="7.5" style="1294" customWidth="1"/>
    <col min="2309" max="2309" width="13.8984375" style="1294" customWidth="1"/>
    <col min="2310" max="2311" width="7.5" style="1294" bestFit="1" customWidth="1"/>
    <col min="2312" max="2312" width="7.5" style="1294" customWidth="1"/>
    <col min="2313" max="2313" width="13.8984375" style="1294" customWidth="1"/>
    <col min="2314" max="2315" width="7.5" style="1294" bestFit="1" customWidth="1"/>
    <col min="2316" max="2316" width="7.5" style="1294" customWidth="1"/>
    <col min="2317" max="2317" width="13.8984375" style="1294" customWidth="1"/>
    <col min="2318" max="2319" width="7.5" style="1294" bestFit="1" customWidth="1"/>
    <col min="2320" max="2320" width="7.5" style="1294" customWidth="1"/>
    <col min="2321" max="2560" width="9" style="1294" customWidth="1"/>
    <col min="2561" max="2561" width="13.8984375" style="1294" customWidth="1"/>
    <col min="2562" max="2563" width="7.5" style="1294" bestFit="1" customWidth="1"/>
    <col min="2564" max="2564" width="7.5" style="1294" customWidth="1"/>
    <col min="2565" max="2565" width="13.8984375" style="1294" customWidth="1"/>
    <col min="2566" max="2567" width="7.5" style="1294" bestFit="1" customWidth="1"/>
    <col min="2568" max="2568" width="7.5" style="1294" customWidth="1"/>
    <col min="2569" max="2569" width="13.8984375" style="1294" customWidth="1"/>
    <col min="2570" max="2571" width="7.5" style="1294" bestFit="1" customWidth="1"/>
    <col min="2572" max="2572" width="7.5" style="1294" customWidth="1"/>
    <col min="2573" max="2573" width="13.8984375" style="1294" customWidth="1"/>
    <col min="2574" max="2575" width="7.5" style="1294" bestFit="1" customWidth="1"/>
    <col min="2576" max="2576" width="7.5" style="1294" customWidth="1"/>
    <col min="2577" max="2816" width="9" style="1294" customWidth="1"/>
    <col min="2817" max="2817" width="13.8984375" style="1294" customWidth="1"/>
    <col min="2818" max="2819" width="7.5" style="1294" bestFit="1" customWidth="1"/>
    <col min="2820" max="2820" width="7.5" style="1294" customWidth="1"/>
    <col min="2821" max="2821" width="13.8984375" style="1294" customWidth="1"/>
    <col min="2822" max="2823" width="7.5" style="1294" bestFit="1" customWidth="1"/>
    <col min="2824" max="2824" width="7.5" style="1294" customWidth="1"/>
    <col min="2825" max="2825" width="13.8984375" style="1294" customWidth="1"/>
    <col min="2826" max="2827" width="7.5" style="1294" bestFit="1" customWidth="1"/>
    <col min="2828" max="2828" width="7.5" style="1294" customWidth="1"/>
    <col min="2829" max="2829" width="13.8984375" style="1294" customWidth="1"/>
    <col min="2830" max="2831" width="7.5" style="1294" bestFit="1" customWidth="1"/>
    <col min="2832" max="2832" width="7.5" style="1294" customWidth="1"/>
    <col min="2833" max="3072" width="9" style="1294" customWidth="1"/>
    <col min="3073" max="3073" width="13.8984375" style="1294" customWidth="1"/>
    <col min="3074" max="3075" width="7.5" style="1294" bestFit="1" customWidth="1"/>
    <col min="3076" max="3076" width="7.5" style="1294" customWidth="1"/>
    <col min="3077" max="3077" width="13.8984375" style="1294" customWidth="1"/>
    <col min="3078" max="3079" width="7.5" style="1294" bestFit="1" customWidth="1"/>
    <col min="3080" max="3080" width="7.5" style="1294" customWidth="1"/>
    <col min="3081" max="3081" width="13.8984375" style="1294" customWidth="1"/>
    <col min="3082" max="3083" width="7.5" style="1294" bestFit="1" customWidth="1"/>
    <col min="3084" max="3084" width="7.5" style="1294" customWidth="1"/>
    <col min="3085" max="3085" width="13.8984375" style="1294" customWidth="1"/>
    <col min="3086" max="3087" width="7.5" style="1294" bestFit="1" customWidth="1"/>
    <col min="3088" max="3088" width="7.5" style="1294" customWidth="1"/>
    <col min="3089" max="3328" width="9" style="1294" customWidth="1"/>
    <col min="3329" max="3329" width="13.8984375" style="1294" customWidth="1"/>
    <col min="3330" max="3331" width="7.5" style="1294" bestFit="1" customWidth="1"/>
    <col min="3332" max="3332" width="7.5" style="1294" customWidth="1"/>
    <col min="3333" max="3333" width="13.8984375" style="1294" customWidth="1"/>
    <col min="3334" max="3335" width="7.5" style="1294" bestFit="1" customWidth="1"/>
    <col min="3336" max="3336" width="7.5" style="1294" customWidth="1"/>
    <col min="3337" max="3337" width="13.8984375" style="1294" customWidth="1"/>
    <col min="3338" max="3339" width="7.5" style="1294" bestFit="1" customWidth="1"/>
    <col min="3340" max="3340" width="7.5" style="1294" customWidth="1"/>
    <col min="3341" max="3341" width="13.8984375" style="1294" customWidth="1"/>
    <col min="3342" max="3343" width="7.5" style="1294" bestFit="1" customWidth="1"/>
    <col min="3344" max="3344" width="7.5" style="1294" customWidth="1"/>
    <col min="3345" max="3584" width="9" style="1294" customWidth="1"/>
    <col min="3585" max="3585" width="13.8984375" style="1294" customWidth="1"/>
    <col min="3586" max="3587" width="7.5" style="1294" bestFit="1" customWidth="1"/>
    <col min="3588" max="3588" width="7.5" style="1294" customWidth="1"/>
    <col min="3589" max="3589" width="13.8984375" style="1294" customWidth="1"/>
    <col min="3590" max="3591" width="7.5" style="1294" bestFit="1" customWidth="1"/>
    <col min="3592" max="3592" width="7.5" style="1294" customWidth="1"/>
    <col min="3593" max="3593" width="13.8984375" style="1294" customWidth="1"/>
    <col min="3594" max="3595" width="7.5" style="1294" bestFit="1" customWidth="1"/>
    <col min="3596" max="3596" width="7.5" style="1294" customWidth="1"/>
    <col min="3597" max="3597" width="13.8984375" style="1294" customWidth="1"/>
    <col min="3598" max="3599" width="7.5" style="1294" bestFit="1" customWidth="1"/>
    <col min="3600" max="3600" width="7.5" style="1294" customWidth="1"/>
    <col min="3601" max="3840" width="9" style="1294" customWidth="1"/>
    <col min="3841" max="3841" width="13.8984375" style="1294" customWidth="1"/>
    <col min="3842" max="3843" width="7.5" style="1294" bestFit="1" customWidth="1"/>
    <col min="3844" max="3844" width="7.5" style="1294" customWidth="1"/>
    <col min="3845" max="3845" width="13.8984375" style="1294" customWidth="1"/>
    <col min="3846" max="3847" width="7.5" style="1294" bestFit="1" customWidth="1"/>
    <col min="3848" max="3848" width="7.5" style="1294" customWidth="1"/>
    <col min="3849" max="3849" width="13.8984375" style="1294" customWidth="1"/>
    <col min="3850" max="3851" width="7.5" style="1294" bestFit="1" customWidth="1"/>
    <col min="3852" max="3852" width="7.5" style="1294" customWidth="1"/>
    <col min="3853" max="3853" width="13.8984375" style="1294" customWidth="1"/>
    <col min="3854" max="3855" width="7.5" style="1294" bestFit="1" customWidth="1"/>
    <col min="3856" max="3856" width="7.5" style="1294" customWidth="1"/>
    <col min="3857" max="4096" width="9" style="1294" customWidth="1"/>
    <col min="4097" max="4097" width="13.8984375" style="1294" customWidth="1"/>
    <col min="4098" max="4099" width="7.5" style="1294" bestFit="1" customWidth="1"/>
    <col min="4100" max="4100" width="7.5" style="1294" customWidth="1"/>
    <col min="4101" max="4101" width="13.8984375" style="1294" customWidth="1"/>
    <col min="4102" max="4103" width="7.5" style="1294" bestFit="1" customWidth="1"/>
    <col min="4104" max="4104" width="7.5" style="1294" customWidth="1"/>
    <col min="4105" max="4105" width="13.8984375" style="1294" customWidth="1"/>
    <col min="4106" max="4107" width="7.5" style="1294" bestFit="1" customWidth="1"/>
    <col min="4108" max="4108" width="7.5" style="1294" customWidth="1"/>
    <col min="4109" max="4109" width="13.8984375" style="1294" customWidth="1"/>
    <col min="4110" max="4111" width="7.5" style="1294" bestFit="1" customWidth="1"/>
    <col min="4112" max="4112" width="7.5" style="1294" customWidth="1"/>
    <col min="4113" max="4352" width="9" style="1294" customWidth="1"/>
    <col min="4353" max="4353" width="13.8984375" style="1294" customWidth="1"/>
    <col min="4354" max="4355" width="7.5" style="1294" bestFit="1" customWidth="1"/>
    <col min="4356" max="4356" width="7.5" style="1294" customWidth="1"/>
    <col min="4357" max="4357" width="13.8984375" style="1294" customWidth="1"/>
    <col min="4358" max="4359" width="7.5" style="1294" bestFit="1" customWidth="1"/>
    <col min="4360" max="4360" width="7.5" style="1294" customWidth="1"/>
    <col min="4361" max="4361" width="13.8984375" style="1294" customWidth="1"/>
    <col min="4362" max="4363" width="7.5" style="1294" bestFit="1" customWidth="1"/>
    <col min="4364" max="4364" width="7.5" style="1294" customWidth="1"/>
    <col min="4365" max="4365" width="13.8984375" style="1294" customWidth="1"/>
    <col min="4366" max="4367" width="7.5" style="1294" bestFit="1" customWidth="1"/>
    <col min="4368" max="4368" width="7.5" style="1294" customWidth="1"/>
    <col min="4369" max="4608" width="9" style="1294" customWidth="1"/>
    <col min="4609" max="4609" width="13.8984375" style="1294" customWidth="1"/>
    <col min="4610" max="4611" width="7.5" style="1294" bestFit="1" customWidth="1"/>
    <col min="4612" max="4612" width="7.5" style="1294" customWidth="1"/>
    <col min="4613" max="4613" width="13.8984375" style="1294" customWidth="1"/>
    <col min="4614" max="4615" width="7.5" style="1294" bestFit="1" customWidth="1"/>
    <col min="4616" max="4616" width="7.5" style="1294" customWidth="1"/>
    <col min="4617" max="4617" width="13.8984375" style="1294" customWidth="1"/>
    <col min="4618" max="4619" width="7.5" style="1294" bestFit="1" customWidth="1"/>
    <col min="4620" max="4620" width="7.5" style="1294" customWidth="1"/>
    <col min="4621" max="4621" width="13.8984375" style="1294" customWidth="1"/>
    <col min="4622" max="4623" width="7.5" style="1294" bestFit="1" customWidth="1"/>
    <col min="4624" max="4624" width="7.5" style="1294" customWidth="1"/>
    <col min="4625" max="4864" width="9" style="1294" customWidth="1"/>
    <col min="4865" max="4865" width="13.8984375" style="1294" customWidth="1"/>
    <col min="4866" max="4867" width="7.5" style="1294" bestFit="1" customWidth="1"/>
    <col min="4868" max="4868" width="7.5" style="1294" customWidth="1"/>
    <col min="4869" max="4869" width="13.8984375" style="1294" customWidth="1"/>
    <col min="4870" max="4871" width="7.5" style="1294" bestFit="1" customWidth="1"/>
    <col min="4872" max="4872" width="7.5" style="1294" customWidth="1"/>
    <col min="4873" max="4873" width="13.8984375" style="1294" customWidth="1"/>
    <col min="4874" max="4875" width="7.5" style="1294" bestFit="1" customWidth="1"/>
    <col min="4876" max="4876" width="7.5" style="1294" customWidth="1"/>
    <col min="4877" max="4877" width="13.8984375" style="1294" customWidth="1"/>
    <col min="4878" max="4879" width="7.5" style="1294" bestFit="1" customWidth="1"/>
    <col min="4880" max="4880" width="7.5" style="1294" customWidth="1"/>
    <col min="4881" max="5120" width="9" style="1294" customWidth="1"/>
    <col min="5121" max="5121" width="13.8984375" style="1294" customWidth="1"/>
    <col min="5122" max="5123" width="7.5" style="1294" bestFit="1" customWidth="1"/>
    <col min="5124" max="5124" width="7.5" style="1294" customWidth="1"/>
    <col min="5125" max="5125" width="13.8984375" style="1294" customWidth="1"/>
    <col min="5126" max="5127" width="7.5" style="1294" bestFit="1" customWidth="1"/>
    <col min="5128" max="5128" width="7.5" style="1294" customWidth="1"/>
    <col min="5129" max="5129" width="13.8984375" style="1294" customWidth="1"/>
    <col min="5130" max="5131" width="7.5" style="1294" bestFit="1" customWidth="1"/>
    <col min="5132" max="5132" width="7.5" style="1294" customWidth="1"/>
    <col min="5133" max="5133" width="13.8984375" style="1294" customWidth="1"/>
    <col min="5134" max="5135" width="7.5" style="1294" bestFit="1" customWidth="1"/>
    <col min="5136" max="5136" width="7.5" style="1294" customWidth="1"/>
    <col min="5137" max="5376" width="9" style="1294" customWidth="1"/>
    <col min="5377" max="5377" width="13.8984375" style="1294" customWidth="1"/>
    <col min="5378" max="5379" width="7.5" style="1294" bestFit="1" customWidth="1"/>
    <col min="5380" max="5380" width="7.5" style="1294" customWidth="1"/>
    <col min="5381" max="5381" width="13.8984375" style="1294" customWidth="1"/>
    <col min="5382" max="5383" width="7.5" style="1294" bestFit="1" customWidth="1"/>
    <col min="5384" max="5384" width="7.5" style="1294" customWidth="1"/>
    <col min="5385" max="5385" width="13.8984375" style="1294" customWidth="1"/>
    <col min="5386" max="5387" width="7.5" style="1294" bestFit="1" customWidth="1"/>
    <col min="5388" max="5388" width="7.5" style="1294" customWidth="1"/>
    <col min="5389" max="5389" width="13.8984375" style="1294" customWidth="1"/>
    <col min="5390" max="5391" width="7.5" style="1294" bestFit="1" customWidth="1"/>
    <col min="5392" max="5392" width="7.5" style="1294" customWidth="1"/>
    <col min="5393" max="5632" width="9" style="1294" customWidth="1"/>
    <col min="5633" max="5633" width="13.8984375" style="1294" customWidth="1"/>
    <col min="5634" max="5635" width="7.5" style="1294" bestFit="1" customWidth="1"/>
    <col min="5636" max="5636" width="7.5" style="1294" customWidth="1"/>
    <col min="5637" max="5637" width="13.8984375" style="1294" customWidth="1"/>
    <col min="5638" max="5639" width="7.5" style="1294" bestFit="1" customWidth="1"/>
    <col min="5640" max="5640" width="7.5" style="1294" customWidth="1"/>
    <col min="5641" max="5641" width="13.8984375" style="1294" customWidth="1"/>
    <col min="5642" max="5643" width="7.5" style="1294" bestFit="1" customWidth="1"/>
    <col min="5644" max="5644" width="7.5" style="1294" customWidth="1"/>
    <col min="5645" max="5645" width="13.8984375" style="1294" customWidth="1"/>
    <col min="5646" max="5647" width="7.5" style="1294" bestFit="1" customWidth="1"/>
    <col min="5648" max="5648" width="7.5" style="1294" customWidth="1"/>
    <col min="5649" max="5888" width="9" style="1294" customWidth="1"/>
    <col min="5889" max="5889" width="13.8984375" style="1294" customWidth="1"/>
    <col min="5890" max="5891" width="7.5" style="1294" bestFit="1" customWidth="1"/>
    <col min="5892" max="5892" width="7.5" style="1294" customWidth="1"/>
    <col min="5893" max="5893" width="13.8984375" style="1294" customWidth="1"/>
    <col min="5894" max="5895" width="7.5" style="1294" bestFit="1" customWidth="1"/>
    <col min="5896" max="5896" width="7.5" style="1294" customWidth="1"/>
    <col min="5897" max="5897" width="13.8984375" style="1294" customWidth="1"/>
    <col min="5898" max="5899" width="7.5" style="1294" bestFit="1" customWidth="1"/>
    <col min="5900" max="5900" width="7.5" style="1294" customWidth="1"/>
    <col min="5901" max="5901" width="13.8984375" style="1294" customWidth="1"/>
    <col min="5902" max="5903" width="7.5" style="1294" bestFit="1" customWidth="1"/>
    <col min="5904" max="5904" width="7.5" style="1294" customWidth="1"/>
    <col min="5905" max="6144" width="9" style="1294" customWidth="1"/>
    <col min="6145" max="6145" width="13.8984375" style="1294" customWidth="1"/>
    <col min="6146" max="6147" width="7.5" style="1294" bestFit="1" customWidth="1"/>
    <col min="6148" max="6148" width="7.5" style="1294" customWidth="1"/>
    <col min="6149" max="6149" width="13.8984375" style="1294" customWidth="1"/>
    <col min="6150" max="6151" width="7.5" style="1294" bestFit="1" customWidth="1"/>
    <col min="6152" max="6152" width="7.5" style="1294" customWidth="1"/>
    <col min="6153" max="6153" width="13.8984375" style="1294" customWidth="1"/>
    <col min="6154" max="6155" width="7.5" style="1294" bestFit="1" customWidth="1"/>
    <col min="6156" max="6156" width="7.5" style="1294" customWidth="1"/>
    <col min="6157" max="6157" width="13.8984375" style="1294" customWidth="1"/>
    <col min="6158" max="6159" width="7.5" style="1294" bestFit="1" customWidth="1"/>
    <col min="6160" max="6160" width="7.5" style="1294" customWidth="1"/>
    <col min="6161" max="6400" width="9" style="1294" customWidth="1"/>
    <col min="6401" max="6401" width="13.8984375" style="1294" customWidth="1"/>
    <col min="6402" max="6403" width="7.5" style="1294" bestFit="1" customWidth="1"/>
    <col min="6404" max="6404" width="7.5" style="1294" customWidth="1"/>
    <col min="6405" max="6405" width="13.8984375" style="1294" customWidth="1"/>
    <col min="6406" max="6407" width="7.5" style="1294" bestFit="1" customWidth="1"/>
    <col min="6408" max="6408" width="7.5" style="1294" customWidth="1"/>
    <col min="6409" max="6409" width="13.8984375" style="1294" customWidth="1"/>
    <col min="6410" max="6411" width="7.5" style="1294" bestFit="1" customWidth="1"/>
    <col min="6412" max="6412" width="7.5" style="1294" customWidth="1"/>
    <col min="6413" max="6413" width="13.8984375" style="1294" customWidth="1"/>
    <col min="6414" max="6415" width="7.5" style="1294" bestFit="1" customWidth="1"/>
    <col min="6416" max="6416" width="7.5" style="1294" customWidth="1"/>
    <col min="6417" max="6656" width="9" style="1294" customWidth="1"/>
    <col min="6657" max="6657" width="13.8984375" style="1294" customWidth="1"/>
    <col min="6658" max="6659" width="7.5" style="1294" bestFit="1" customWidth="1"/>
    <col min="6660" max="6660" width="7.5" style="1294" customWidth="1"/>
    <col min="6661" max="6661" width="13.8984375" style="1294" customWidth="1"/>
    <col min="6662" max="6663" width="7.5" style="1294" bestFit="1" customWidth="1"/>
    <col min="6664" max="6664" width="7.5" style="1294" customWidth="1"/>
    <col min="6665" max="6665" width="13.8984375" style="1294" customWidth="1"/>
    <col min="6666" max="6667" width="7.5" style="1294" bestFit="1" customWidth="1"/>
    <col min="6668" max="6668" width="7.5" style="1294" customWidth="1"/>
    <col min="6669" max="6669" width="13.8984375" style="1294" customWidth="1"/>
    <col min="6670" max="6671" width="7.5" style="1294" bestFit="1" customWidth="1"/>
    <col min="6672" max="6672" width="7.5" style="1294" customWidth="1"/>
    <col min="6673" max="6912" width="9" style="1294" customWidth="1"/>
    <col min="6913" max="6913" width="13.8984375" style="1294" customWidth="1"/>
    <col min="6914" max="6915" width="7.5" style="1294" bestFit="1" customWidth="1"/>
    <col min="6916" max="6916" width="7.5" style="1294" customWidth="1"/>
    <col min="6917" max="6917" width="13.8984375" style="1294" customWidth="1"/>
    <col min="6918" max="6919" width="7.5" style="1294" bestFit="1" customWidth="1"/>
    <col min="6920" max="6920" width="7.5" style="1294" customWidth="1"/>
    <col min="6921" max="6921" width="13.8984375" style="1294" customWidth="1"/>
    <col min="6922" max="6923" width="7.5" style="1294" bestFit="1" customWidth="1"/>
    <col min="6924" max="6924" width="7.5" style="1294" customWidth="1"/>
    <col min="6925" max="6925" width="13.8984375" style="1294" customWidth="1"/>
    <col min="6926" max="6927" width="7.5" style="1294" bestFit="1" customWidth="1"/>
    <col min="6928" max="6928" width="7.5" style="1294" customWidth="1"/>
    <col min="6929" max="7168" width="9" style="1294" customWidth="1"/>
    <col min="7169" max="7169" width="13.8984375" style="1294" customWidth="1"/>
    <col min="7170" max="7171" width="7.5" style="1294" bestFit="1" customWidth="1"/>
    <col min="7172" max="7172" width="7.5" style="1294" customWidth="1"/>
    <col min="7173" max="7173" width="13.8984375" style="1294" customWidth="1"/>
    <col min="7174" max="7175" width="7.5" style="1294" bestFit="1" customWidth="1"/>
    <col min="7176" max="7176" width="7.5" style="1294" customWidth="1"/>
    <col min="7177" max="7177" width="13.8984375" style="1294" customWidth="1"/>
    <col min="7178" max="7179" width="7.5" style="1294" bestFit="1" customWidth="1"/>
    <col min="7180" max="7180" width="7.5" style="1294" customWidth="1"/>
    <col min="7181" max="7181" width="13.8984375" style="1294" customWidth="1"/>
    <col min="7182" max="7183" width="7.5" style="1294" bestFit="1" customWidth="1"/>
    <col min="7184" max="7184" width="7.5" style="1294" customWidth="1"/>
    <col min="7185" max="7424" width="9" style="1294" customWidth="1"/>
    <col min="7425" max="7425" width="13.8984375" style="1294" customWidth="1"/>
    <col min="7426" max="7427" width="7.5" style="1294" bestFit="1" customWidth="1"/>
    <col min="7428" max="7428" width="7.5" style="1294" customWidth="1"/>
    <col min="7429" max="7429" width="13.8984375" style="1294" customWidth="1"/>
    <col min="7430" max="7431" width="7.5" style="1294" bestFit="1" customWidth="1"/>
    <col min="7432" max="7432" width="7.5" style="1294" customWidth="1"/>
    <col min="7433" max="7433" width="13.8984375" style="1294" customWidth="1"/>
    <col min="7434" max="7435" width="7.5" style="1294" bestFit="1" customWidth="1"/>
    <col min="7436" max="7436" width="7.5" style="1294" customWidth="1"/>
    <col min="7437" max="7437" width="13.8984375" style="1294" customWidth="1"/>
    <col min="7438" max="7439" width="7.5" style="1294" bestFit="1" customWidth="1"/>
    <col min="7440" max="7440" width="7.5" style="1294" customWidth="1"/>
    <col min="7441" max="7680" width="9" style="1294" customWidth="1"/>
    <col min="7681" max="7681" width="13.8984375" style="1294" customWidth="1"/>
    <col min="7682" max="7683" width="7.5" style="1294" bestFit="1" customWidth="1"/>
    <col min="7684" max="7684" width="7.5" style="1294" customWidth="1"/>
    <col min="7685" max="7685" width="13.8984375" style="1294" customWidth="1"/>
    <col min="7686" max="7687" width="7.5" style="1294" bestFit="1" customWidth="1"/>
    <col min="7688" max="7688" width="7.5" style="1294" customWidth="1"/>
    <col min="7689" max="7689" width="13.8984375" style="1294" customWidth="1"/>
    <col min="7690" max="7691" width="7.5" style="1294" bestFit="1" customWidth="1"/>
    <col min="7692" max="7692" width="7.5" style="1294" customWidth="1"/>
    <col min="7693" max="7693" width="13.8984375" style="1294" customWidth="1"/>
    <col min="7694" max="7695" width="7.5" style="1294" bestFit="1" customWidth="1"/>
    <col min="7696" max="7696" width="7.5" style="1294" customWidth="1"/>
    <col min="7697" max="7936" width="9" style="1294" customWidth="1"/>
    <col min="7937" max="7937" width="13.8984375" style="1294" customWidth="1"/>
    <col min="7938" max="7939" width="7.5" style="1294" bestFit="1" customWidth="1"/>
    <col min="7940" max="7940" width="7.5" style="1294" customWidth="1"/>
    <col min="7941" max="7941" width="13.8984375" style="1294" customWidth="1"/>
    <col min="7942" max="7943" width="7.5" style="1294" bestFit="1" customWidth="1"/>
    <col min="7944" max="7944" width="7.5" style="1294" customWidth="1"/>
    <col min="7945" max="7945" width="13.8984375" style="1294" customWidth="1"/>
    <col min="7946" max="7947" width="7.5" style="1294" bestFit="1" customWidth="1"/>
    <col min="7948" max="7948" width="7.5" style="1294" customWidth="1"/>
    <col min="7949" max="7949" width="13.8984375" style="1294" customWidth="1"/>
    <col min="7950" max="7951" width="7.5" style="1294" bestFit="1" customWidth="1"/>
    <col min="7952" max="7952" width="7.5" style="1294" customWidth="1"/>
    <col min="7953" max="8192" width="9" style="1294" customWidth="1"/>
    <col min="8193" max="8193" width="13.8984375" style="1294" customWidth="1"/>
    <col min="8194" max="8195" width="7.5" style="1294" bestFit="1" customWidth="1"/>
    <col min="8196" max="8196" width="7.5" style="1294" customWidth="1"/>
    <col min="8197" max="8197" width="13.8984375" style="1294" customWidth="1"/>
    <col min="8198" max="8199" width="7.5" style="1294" bestFit="1" customWidth="1"/>
    <col min="8200" max="8200" width="7.5" style="1294" customWidth="1"/>
    <col min="8201" max="8201" width="13.8984375" style="1294" customWidth="1"/>
    <col min="8202" max="8203" width="7.5" style="1294" bestFit="1" customWidth="1"/>
    <col min="8204" max="8204" width="7.5" style="1294" customWidth="1"/>
    <col min="8205" max="8205" width="13.8984375" style="1294" customWidth="1"/>
    <col min="8206" max="8207" width="7.5" style="1294" bestFit="1" customWidth="1"/>
    <col min="8208" max="8208" width="7.5" style="1294" customWidth="1"/>
    <col min="8209" max="8448" width="9" style="1294" customWidth="1"/>
    <col min="8449" max="8449" width="13.8984375" style="1294" customWidth="1"/>
    <col min="8450" max="8451" width="7.5" style="1294" bestFit="1" customWidth="1"/>
    <col min="8452" max="8452" width="7.5" style="1294" customWidth="1"/>
    <col min="8453" max="8453" width="13.8984375" style="1294" customWidth="1"/>
    <col min="8454" max="8455" width="7.5" style="1294" bestFit="1" customWidth="1"/>
    <col min="8456" max="8456" width="7.5" style="1294" customWidth="1"/>
    <col min="8457" max="8457" width="13.8984375" style="1294" customWidth="1"/>
    <col min="8458" max="8459" width="7.5" style="1294" bestFit="1" customWidth="1"/>
    <col min="8460" max="8460" width="7.5" style="1294" customWidth="1"/>
    <col min="8461" max="8461" width="13.8984375" style="1294" customWidth="1"/>
    <col min="8462" max="8463" width="7.5" style="1294" bestFit="1" customWidth="1"/>
    <col min="8464" max="8464" width="7.5" style="1294" customWidth="1"/>
    <col min="8465" max="8704" width="9" style="1294" customWidth="1"/>
    <col min="8705" max="8705" width="13.8984375" style="1294" customWidth="1"/>
    <col min="8706" max="8707" width="7.5" style="1294" bestFit="1" customWidth="1"/>
    <col min="8708" max="8708" width="7.5" style="1294" customWidth="1"/>
    <col min="8709" max="8709" width="13.8984375" style="1294" customWidth="1"/>
    <col min="8710" max="8711" width="7.5" style="1294" bestFit="1" customWidth="1"/>
    <col min="8712" max="8712" width="7.5" style="1294" customWidth="1"/>
    <col min="8713" max="8713" width="13.8984375" style="1294" customWidth="1"/>
    <col min="8714" max="8715" width="7.5" style="1294" bestFit="1" customWidth="1"/>
    <col min="8716" max="8716" width="7.5" style="1294" customWidth="1"/>
    <col min="8717" max="8717" width="13.8984375" style="1294" customWidth="1"/>
    <col min="8718" max="8719" width="7.5" style="1294" bestFit="1" customWidth="1"/>
    <col min="8720" max="8720" width="7.5" style="1294" customWidth="1"/>
    <col min="8721" max="8960" width="9" style="1294" customWidth="1"/>
    <col min="8961" max="8961" width="13.8984375" style="1294" customWidth="1"/>
    <col min="8962" max="8963" width="7.5" style="1294" bestFit="1" customWidth="1"/>
    <col min="8964" max="8964" width="7.5" style="1294" customWidth="1"/>
    <col min="8965" max="8965" width="13.8984375" style="1294" customWidth="1"/>
    <col min="8966" max="8967" width="7.5" style="1294" bestFit="1" customWidth="1"/>
    <col min="8968" max="8968" width="7.5" style="1294" customWidth="1"/>
    <col min="8969" max="8969" width="13.8984375" style="1294" customWidth="1"/>
    <col min="8970" max="8971" width="7.5" style="1294" bestFit="1" customWidth="1"/>
    <col min="8972" max="8972" width="7.5" style="1294" customWidth="1"/>
    <col min="8973" max="8973" width="13.8984375" style="1294" customWidth="1"/>
    <col min="8974" max="8975" width="7.5" style="1294" bestFit="1" customWidth="1"/>
    <col min="8976" max="8976" width="7.5" style="1294" customWidth="1"/>
    <col min="8977" max="9216" width="9" style="1294" customWidth="1"/>
    <col min="9217" max="9217" width="13.8984375" style="1294" customWidth="1"/>
    <col min="9218" max="9219" width="7.5" style="1294" bestFit="1" customWidth="1"/>
    <col min="9220" max="9220" width="7.5" style="1294" customWidth="1"/>
    <col min="9221" max="9221" width="13.8984375" style="1294" customWidth="1"/>
    <col min="9222" max="9223" width="7.5" style="1294" bestFit="1" customWidth="1"/>
    <col min="9224" max="9224" width="7.5" style="1294" customWidth="1"/>
    <col min="9225" max="9225" width="13.8984375" style="1294" customWidth="1"/>
    <col min="9226" max="9227" width="7.5" style="1294" bestFit="1" customWidth="1"/>
    <col min="9228" max="9228" width="7.5" style="1294" customWidth="1"/>
    <col min="9229" max="9229" width="13.8984375" style="1294" customWidth="1"/>
    <col min="9230" max="9231" width="7.5" style="1294" bestFit="1" customWidth="1"/>
    <col min="9232" max="9232" width="7.5" style="1294" customWidth="1"/>
    <col min="9233" max="9472" width="9" style="1294" customWidth="1"/>
    <col min="9473" max="9473" width="13.8984375" style="1294" customWidth="1"/>
    <col min="9474" max="9475" width="7.5" style="1294" bestFit="1" customWidth="1"/>
    <col min="9476" max="9476" width="7.5" style="1294" customWidth="1"/>
    <col min="9477" max="9477" width="13.8984375" style="1294" customWidth="1"/>
    <col min="9478" max="9479" width="7.5" style="1294" bestFit="1" customWidth="1"/>
    <col min="9480" max="9480" width="7.5" style="1294" customWidth="1"/>
    <col min="9481" max="9481" width="13.8984375" style="1294" customWidth="1"/>
    <col min="9482" max="9483" width="7.5" style="1294" bestFit="1" customWidth="1"/>
    <col min="9484" max="9484" width="7.5" style="1294" customWidth="1"/>
    <col min="9485" max="9485" width="13.8984375" style="1294" customWidth="1"/>
    <col min="9486" max="9487" width="7.5" style="1294" bestFit="1" customWidth="1"/>
    <col min="9488" max="9488" width="7.5" style="1294" customWidth="1"/>
    <col min="9489" max="9728" width="9" style="1294" customWidth="1"/>
    <col min="9729" max="9729" width="13.8984375" style="1294" customWidth="1"/>
    <col min="9730" max="9731" width="7.5" style="1294" bestFit="1" customWidth="1"/>
    <col min="9732" max="9732" width="7.5" style="1294" customWidth="1"/>
    <col min="9733" max="9733" width="13.8984375" style="1294" customWidth="1"/>
    <col min="9734" max="9735" width="7.5" style="1294" bestFit="1" customWidth="1"/>
    <col min="9736" max="9736" width="7.5" style="1294" customWidth="1"/>
    <col min="9737" max="9737" width="13.8984375" style="1294" customWidth="1"/>
    <col min="9738" max="9739" width="7.5" style="1294" bestFit="1" customWidth="1"/>
    <col min="9740" max="9740" width="7.5" style="1294" customWidth="1"/>
    <col min="9741" max="9741" width="13.8984375" style="1294" customWidth="1"/>
    <col min="9742" max="9743" width="7.5" style="1294" bestFit="1" customWidth="1"/>
    <col min="9744" max="9744" width="7.5" style="1294" customWidth="1"/>
    <col min="9745" max="9984" width="9" style="1294" customWidth="1"/>
    <col min="9985" max="9985" width="13.8984375" style="1294" customWidth="1"/>
    <col min="9986" max="9987" width="7.5" style="1294" bestFit="1" customWidth="1"/>
    <col min="9988" max="9988" width="7.5" style="1294" customWidth="1"/>
    <col min="9989" max="9989" width="13.8984375" style="1294" customWidth="1"/>
    <col min="9990" max="9991" width="7.5" style="1294" bestFit="1" customWidth="1"/>
    <col min="9992" max="9992" width="7.5" style="1294" customWidth="1"/>
    <col min="9993" max="9993" width="13.8984375" style="1294" customWidth="1"/>
    <col min="9994" max="9995" width="7.5" style="1294" bestFit="1" customWidth="1"/>
    <col min="9996" max="9996" width="7.5" style="1294" customWidth="1"/>
    <col min="9997" max="9997" width="13.8984375" style="1294" customWidth="1"/>
    <col min="9998" max="9999" width="7.5" style="1294" bestFit="1" customWidth="1"/>
    <col min="10000" max="10000" width="7.5" style="1294" customWidth="1"/>
    <col min="10001" max="10240" width="9" style="1294" customWidth="1"/>
    <col min="10241" max="10241" width="13.8984375" style="1294" customWidth="1"/>
    <col min="10242" max="10243" width="7.5" style="1294" bestFit="1" customWidth="1"/>
    <col min="10244" max="10244" width="7.5" style="1294" customWidth="1"/>
    <col min="10245" max="10245" width="13.8984375" style="1294" customWidth="1"/>
    <col min="10246" max="10247" width="7.5" style="1294" bestFit="1" customWidth="1"/>
    <col min="10248" max="10248" width="7.5" style="1294" customWidth="1"/>
    <col min="10249" max="10249" width="13.8984375" style="1294" customWidth="1"/>
    <col min="10250" max="10251" width="7.5" style="1294" bestFit="1" customWidth="1"/>
    <col min="10252" max="10252" width="7.5" style="1294" customWidth="1"/>
    <col min="10253" max="10253" width="13.8984375" style="1294" customWidth="1"/>
    <col min="10254" max="10255" width="7.5" style="1294" bestFit="1" customWidth="1"/>
    <col min="10256" max="10256" width="7.5" style="1294" customWidth="1"/>
    <col min="10257" max="10496" width="9" style="1294" customWidth="1"/>
    <col min="10497" max="10497" width="13.8984375" style="1294" customWidth="1"/>
    <col min="10498" max="10499" width="7.5" style="1294" bestFit="1" customWidth="1"/>
    <col min="10500" max="10500" width="7.5" style="1294" customWidth="1"/>
    <col min="10501" max="10501" width="13.8984375" style="1294" customWidth="1"/>
    <col min="10502" max="10503" width="7.5" style="1294" bestFit="1" customWidth="1"/>
    <col min="10504" max="10504" width="7.5" style="1294" customWidth="1"/>
    <col min="10505" max="10505" width="13.8984375" style="1294" customWidth="1"/>
    <col min="10506" max="10507" width="7.5" style="1294" bestFit="1" customWidth="1"/>
    <col min="10508" max="10508" width="7.5" style="1294" customWidth="1"/>
    <col min="10509" max="10509" width="13.8984375" style="1294" customWidth="1"/>
    <col min="10510" max="10511" width="7.5" style="1294" bestFit="1" customWidth="1"/>
    <col min="10512" max="10512" width="7.5" style="1294" customWidth="1"/>
    <col min="10513" max="10752" width="9" style="1294" customWidth="1"/>
    <col min="10753" max="10753" width="13.8984375" style="1294" customWidth="1"/>
    <col min="10754" max="10755" width="7.5" style="1294" bestFit="1" customWidth="1"/>
    <col min="10756" max="10756" width="7.5" style="1294" customWidth="1"/>
    <col min="10757" max="10757" width="13.8984375" style="1294" customWidth="1"/>
    <col min="10758" max="10759" width="7.5" style="1294" bestFit="1" customWidth="1"/>
    <col min="10760" max="10760" width="7.5" style="1294" customWidth="1"/>
    <col min="10761" max="10761" width="13.8984375" style="1294" customWidth="1"/>
    <col min="10762" max="10763" width="7.5" style="1294" bestFit="1" customWidth="1"/>
    <col min="10764" max="10764" width="7.5" style="1294" customWidth="1"/>
    <col min="10765" max="10765" width="13.8984375" style="1294" customWidth="1"/>
    <col min="10766" max="10767" width="7.5" style="1294" bestFit="1" customWidth="1"/>
    <col min="10768" max="10768" width="7.5" style="1294" customWidth="1"/>
    <col min="10769" max="11008" width="9" style="1294" customWidth="1"/>
    <col min="11009" max="11009" width="13.8984375" style="1294" customWidth="1"/>
    <col min="11010" max="11011" width="7.5" style="1294" bestFit="1" customWidth="1"/>
    <col min="11012" max="11012" width="7.5" style="1294" customWidth="1"/>
    <col min="11013" max="11013" width="13.8984375" style="1294" customWidth="1"/>
    <col min="11014" max="11015" width="7.5" style="1294" bestFit="1" customWidth="1"/>
    <col min="11016" max="11016" width="7.5" style="1294" customWidth="1"/>
    <col min="11017" max="11017" width="13.8984375" style="1294" customWidth="1"/>
    <col min="11018" max="11019" width="7.5" style="1294" bestFit="1" customWidth="1"/>
    <col min="11020" max="11020" width="7.5" style="1294" customWidth="1"/>
    <col min="11021" max="11021" width="13.8984375" style="1294" customWidth="1"/>
    <col min="11022" max="11023" width="7.5" style="1294" bestFit="1" customWidth="1"/>
    <col min="11024" max="11024" width="7.5" style="1294" customWidth="1"/>
    <col min="11025" max="11264" width="9" style="1294" customWidth="1"/>
    <col min="11265" max="11265" width="13.8984375" style="1294" customWidth="1"/>
    <col min="11266" max="11267" width="7.5" style="1294" bestFit="1" customWidth="1"/>
    <col min="11268" max="11268" width="7.5" style="1294" customWidth="1"/>
    <col min="11269" max="11269" width="13.8984375" style="1294" customWidth="1"/>
    <col min="11270" max="11271" width="7.5" style="1294" bestFit="1" customWidth="1"/>
    <col min="11272" max="11272" width="7.5" style="1294" customWidth="1"/>
    <col min="11273" max="11273" width="13.8984375" style="1294" customWidth="1"/>
    <col min="11274" max="11275" width="7.5" style="1294" bestFit="1" customWidth="1"/>
    <col min="11276" max="11276" width="7.5" style="1294" customWidth="1"/>
    <col min="11277" max="11277" width="13.8984375" style="1294" customWidth="1"/>
    <col min="11278" max="11279" width="7.5" style="1294" bestFit="1" customWidth="1"/>
    <col min="11280" max="11280" width="7.5" style="1294" customWidth="1"/>
    <col min="11281" max="11520" width="9" style="1294" customWidth="1"/>
    <col min="11521" max="11521" width="13.8984375" style="1294" customWidth="1"/>
    <col min="11522" max="11523" width="7.5" style="1294" bestFit="1" customWidth="1"/>
    <col min="11524" max="11524" width="7.5" style="1294" customWidth="1"/>
    <col min="11525" max="11525" width="13.8984375" style="1294" customWidth="1"/>
    <col min="11526" max="11527" width="7.5" style="1294" bestFit="1" customWidth="1"/>
    <col min="11528" max="11528" width="7.5" style="1294" customWidth="1"/>
    <col min="11529" max="11529" width="13.8984375" style="1294" customWidth="1"/>
    <col min="11530" max="11531" width="7.5" style="1294" bestFit="1" customWidth="1"/>
    <col min="11532" max="11532" width="7.5" style="1294" customWidth="1"/>
    <col min="11533" max="11533" width="13.8984375" style="1294" customWidth="1"/>
    <col min="11534" max="11535" width="7.5" style="1294" bestFit="1" customWidth="1"/>
    <col min="11536" max="11536" width="7.5" style="1294" customWidth="1"/>
    <col min="11537" max="11776" width="9" style="1294" customWidth="1"/>
    <col min="11777" max="11777" width="13.8984375" style="1294" customWidth="1"/>
    <col min="11778" max="11779" width="7.5" style="1294" bestFit="1" customWidth="1"/>
    <col min="11780" max="11780" width="7.5" style="1294" customWidth="1"/>
    <col min="11781" max="11781" width="13.8984375" style="1294" customWidth="1"/>
    <col min="11782" max="11783" width="7.5" style="1294" bestFit="1" customWidth="1"/>
    <col min="11784" max="11784" width="7.5" style="1294" customWidth="1"/>
    <col min="11785" max="11785" width="13.8984375" style="1294" customWidth="1"/>
    <col min="11786" max="11787" width="7.5" style="1294" bestFit="1" customWidth="1"/>
    <col min="11788" max="11788" width="7.5" style="1294" customWidth="1"/>
    <col min="11789" max="11789" width="13.8984375" style="1294" customWidth="1"/>
    <col min="11790" max="11791" width="7.5" style="1294" bestFit="1" customWidth="1"/>
    <col min="11792" max="11792" width="7.5" style="1294" customWidth="1"/>
    <col min="11793" max="12032" width="9" style="1294" customWidth="1"/>
    <col min="12033" max="12033" width="13.8984375" style="1294" customWidth="1"/>
    <col min="12034" max="12035" width="7.5" style="1294" bestFit="1" customWidth="1"/>
    <col min="12036" max="12036" width="7.5" style="1294" customWidth="1"/>
    <col min="12037" max="12037" width="13.8984375" style="1294" customWidth="1"/>
    <col min="12038" max="12039" width="7.5" style="1294" bestFit="1" customWidth="1"/>
    <col min="12040" max="12040" width="7.5" style="1294" customWidth="1"/>
    <col min="12041" max="12041" width="13.8984375" style="1294" customWidth="1"/>
    <col min="12042" max="12043" width="7.5" style="1294" bestFit="1" customWidth="1"/>
    <col min="12044" max="12044" width="7.5" style="1294" customWidth="1"/>
    <col min="12045" max="12045" width="13.8984375" style="1294" customWidth="1"/>
    <col min="12046" max="12047" width="7.5" style="1294" bestFit="1" customWidth="1"/>
    <col min="12048" max="12048" width="7.5" style="1294" customWidth="1"/>
    <col min="12049" max="12288" width="9" style="1294" customWidth="1"/>
    <col min="12289" max="12289" width="13.8984375" style="1294" customWidth="1"/>
    <col min="12290" max="12291" width="7.5" style="1294" bestFit="1" customWidth="1"/>
    <col min="12292" max="12292" width="7.5" style="1294" customWidth="1"/>
    <col min="12293" max="12293" width="13.8984375" style="1294" customWidth="1"/>
    <col min="12294" max="12295" width="7.5" style="1294" bestFit="1" customWidth="1"/>
    <col min="12296" max="12296" width="7.5" style="1294" customWidth="1"/>
    <col min="12297" max="12297" width="13.8984375" style="1294" customWidth="1"/>
    <col min="12298" max="12299" width="7.5" style="1294" bestFit="1" customWidth="1"/>
    <col min="12300" max="12300" width="7.5" style="1294" customWidth="1"/>
    <col min="12301" max="12301" width="13.8984375" style="1294" customWidth="1"/>
    <col min="12302" max="12303" width="7.5" style="1294" bestFit="1" customWidth="1"/>
    <col min="12304" max="12304" width="7.5" style="1294" customWidth="1"/>
    <col min="12305" max="12544" width="9" style="1294" customWidth="1"/>
    <col min="12545" max="12545" width="13.8984375" style="1294" customWidth="1"/>
    <col min="12546" max="12547" width="7.5" style="1294" bestFit="1" customWidth="1"/>
    <col min="12548" max="12548" width="7.5" style="1294" customWidth="1"/>
    <col min="12549" max="12549" width="13.8984375" style="1294" customWidth="1"/>
    <col min="12550" max="12551" width="7.5" style="1294" bestFit="1" customWidth="1"/>
    <col min="12552" max="12552" width="7.5" style="1294" customWidth="1"/>
    <col min="12553" max="12553" width="13.8984375" style="1294" customWidth="1"/>
    <col min="12554" max="12555" width="7.5" style="1294" bestFit="1" customWidth="1"/>
    <col min="12556" max="12556" width="7.5" style="1294" customWidth="1"/>
    <col min="12557" max="12557" width="13.8984375" style="1294" customWidth="1"/>
    <col min="12558" max="12559" width="7.5" style="1294" bestFit="1" customWidth="1"/>
    <col min="12560" max="12560" width="7.5" style="1294" customWidth="1"/>
    <col min="12561" max="12800" width="9" style="1294" customWidth="1"/>
    <col min="12801" max="12801" width="13.8984375" style="1294" customWidth="1"/>
    <col min="12802" max="12803" width="7.5" style="1294" bestFit="1" customWidth="1"/>
    <col min="12804" max="12804" width="7.5" style="1294" customWidth="1"/>
    <col min="12805" max="12805" width="13.8984375" style="1294" customWidth="1"/>
    <col min="12806" max="12807" width="7.5" style="1294" bestFit="1" customWidth="1"/>
    <col min="12808" max="12808" width="7.5" style="1294" customWidth="1"/>
    <col min="12809" max="12809" width="13.8984375" style="1294" customWidth="1"/>
    <col min="12810" max="12811" width="7.5" style="1294" bestFit="1" customWidth="1"/>
    <col min="12812" max="12812" width="7.5" style="1294" customWidth="1"/>
    <col min="12813" max="12813" width="13.8984375" style="1294" customWidth="1"/>
    <col min="12814" max="12815" width="7.5" style="1294" bestFit="1" customWidth="1"/>
    <col min="12816" max="12816" width="7.5" style="1294" customWidth="1"/>
    <col min="12817" max="13056" width="9" style="1294" customWidth="1"/>
    <col min="13057" max="13057" width="13.8984375" style="1294" customWidth="1"/>
    <col min="13058" max="13059" width="7.5" style="1294" bestFit="1" customWidth="1"/>
    <col min="13060" max="13060" width="7.5" style="1294" customWidth="1"/>
    <col min="13061" max="13061" width="13.8984375" style="1294" customWidth="1"/>
    <col min="13062" max="13063" width="7.5" style="1294" bestFit="1" customWidth="1"/>
    <col min="13064" max="13064" width="7.5" style="1294" customWidth="1"/>
    <col min="13065" max="13065" width="13.8984375" style="1294" customWidth="1"/>
    <col min="13066" max="13067" width="7.5" style="1294" bestFit="1" customWidth="1"/>
    <col min="13068" max="13068" width="7.5" style="1294" customWidth="1"/>
    <col min="13069" max="13069" width="13.8984375" style="1294" customWidth="1"/>
    <col min="13070" max="13071" width="7.5" style="1294" bestFit="1" customWidth="1"/>
    <col min="13072" max="13072" width="7.5" style="1294" customWidth="1"/>
    <col min="13073" max="13312" width="9" style="1294" customWidth="1"/>
    <col min="13313" max="13313" width="13.8984375" style="1294" customWidth="1"/>
    <col min="13314" max="13315" width="7.5" style="1294" bestFit="1" customWidth="1"/>
    <col min="13316" max="13316" width="7.5" style="1294" customWidth="1"/>
    <col min="13317" max="13317" width="13.8984375" style="1294" customWidth="1"/>
    <col min="13318" max="13319" width="7.5" style="1294" bestFit="1" customWidth="1"/>
    <col min="13320" max="13320" width="7.5" style="1294" customWidth="1"/>
    <col min="13321" max="13321" width="13.8984375" style="1294" customWidth="1"/>
    <col min="13322" max="13323" width="7.5" style="1294" bestFit="1" customWidth="1"/>
    <col min="13324" max="13324" width="7.5" style="1294" customWidth="1"/>
    <col min="13325" max="13325" width="13.8984375" style="1294" customWidth="1"/>
    <col min="13326" max="13327" width="7.5" style="1294" bestFit="1" customWidth="1"/>
    <col min="13328" max="13328" width="7.5" style="1294" customWidth="1"/>
    <col min="13329" max="13568" width="9" style="1294" customWidth="1"/>
    <col min="13569" max="13569" width="13.8984375" style="1294" customWidth="1"/>
    <col min="13570" max="13571" width="7.5" style="1294" bestFit="1" customWidth="1"/>
    <col min="13572" max="13572" width="7.5" style="1294" customWidth="1"/>
    <col min="13573" max="13573" width="13.8984375" style="1294" customWidth="1"/>
    <col min="13574" max="13575" width="7.5" style="1294" bestFit="1" customWidth="1"/>
    <col min="13576" max="13576" width="7.5" style="1294" customWidth="1"/>
    <col min="13577" max="13577" width="13.8984375" style="1294" customWidth="1"/>
    <col min="13578" max="13579" width="7.5" style="1294" bestFit="1" customWidth="1"/>
    <col min="13580" max="13580" width="7.5" style="1294" customWidth="1"/>
    <col min="13581" max="13581" width="13.8984375" style="1294" customWidth="1"/>
    <col min="13582" max="13583" width="7.5" style="1294" bestFit="1" customWidth="1"/>
    <col min="13584" max="13584" width="7.5" style="1294" customWidth="1"/>
    <col min="13585" max="13824" width="9" style="1294" customWidth="1"/>
    <col min="13825" max="13825" width="13.8984375" style="1294" customWidth="1"/>
    <col min="13826" max="13827" width="7.5" style="1294" bestFit="1" customWidth="1"/>
    <col min="13828" max="13828" width="7.5" style="1294" customWidth="1"/>
    <col min="13829" max="13829" width="13.8984375" style="1294" customWidth="1"/>
    <col min="13830" max="13831" width="7.5" style="1294" bestFit="1" customWidth="1"/>
    <col min="13832" max="13832" width="7.5" style="1294" customWidth="1"/>
    <col min="13833" max="13833" width="13.8984375" style="1294" customWidth="1"/>
    <col min="13834" max="13835" width="7.5" style="1294" bestFit="1" customWidth="1"/>
    <col min="13836" max="13836" width="7.5" style="1294" customWidth="1"/>
    <col min="13837" max="13837" width="13.8984375" style="1294" customWidth="1"/>
    <col min="13838" max="13839" width="7.5" style="1294" bestFit="1" customWidth="1"/>
    <col min="13840" max="13840" width="7.5" style="1294" customWidth="1"/>
    <col min="13841" max="14080" width="9" style="1294" customWidth="1"/>
    <col min="14081" max="14081" width="13.8984375" style="1294" customWidth="1"/>
    <col min="14082" max="14083" width="7.5" style="1294" bestFit="1" customWidth="1"/>
    <col min="14084" max="14084" width="7.5" style="1294" customWidth="1"/>
    <col min="14085" max="14085" width="13.8984375" style="1294" customWidth="1"/>
    <col min="14086" max="14087" width="7.5" style="1294" bestFit="1" customWidth="1"/>
    <col min="14088" max="14088" width="7.5" style="1294" customWidth="1"/>
    <col min="14089" max="14089" width="13.8984375" style="1294" customWidth="1"/>
    <col min="14090" max="14091" width="7.5" style="1294" bestFit="1" customWidth="1"/>
    <col min="14092" max="14092" width="7.5" style="1294" customWidth="1"/>
    <col min="14093" max="14093" width="13.8984375" style="1294" customWidth="1"/>
    <col min="14094" max="14095" width="7.5" style="1294" bestFit="1" customWidth="1"/>
    <col min="14096" max="14096" width="7.5" style="1294" customWidth="1"/>
    <col min="14097" max="14336" width="9" style="1294" customWidth="1"/>
    <col min="14337" max="14337" width="13.8984375" style="1294" customWidth="1"/>
    <col min="14338" max="14339" width="7.5" style="1294" bestFit="1" customWidth="1"/>
    <col min="14340" max="14340" width="7.5" style="1294" customWidth="1"/>
    <col min="14341" max="14341" width="13.8984375" style="1294" customWidth="1"/>
    <col min="14342" max="14343" width="7.5" style="1294" bestFit="1" customWidth="1"/>
    <col min="14344" max="14344" width="7.5" style="1294" customWidth="1"/>
    <col min="14345" max="14345" width="13.8984375" style="1294" customWidth="1"/>
    <col min="14346" max="14347" width="7.5" style="1294" bestFit="1" customWidth="1"/>
    <col min="14348" max="14348" width="7.5" style="1294" customWidth="1"/>
    <col min="14349" max="14349" width="13.8984375" style="1294" customWidth="1"/>
    <col min="14350" max="14351" width="7.5" style="1294" bestFit="1" customWidth="1"/>
    <col min="14352" max="14352" width="7.5" style="1294" customWidth="1"/>
    <col min="14353" max="14592" width="9" style="1294" customWidth="1"/>
    <col min="14593" max="14593" width="13.8984375" style="1294" customWidth="1"/>
    <col min="14594" max="14595" width="7.5" style="1294" bestFit="1" customWidth="1"/>
    <col min="14596" max="14596" width="7.5" style="1294" customWidth="1"/>
    <col min="14597" max="14597" width="13.8984375" style="1294" customWidth="1"/>
    <col min="14598" max="14599" width="7.5" style="1294" bestFit="1" customWidth="1"/>
    <col min="14600" max="14600" width="7.5" style="1294" customWidth="1"/>
    <col min="14601" max="14601" width="13.8984375" style="1294" customWidth="1"/>
    <col min="14602" max="14603" width="7.5" style="1294" bestFit="1" customWidth="1"/>
    <col min="14604" max="14604" width="7.5" style="1294" customWidth="1"/>
    <col min="14605" max="14605" width="13.8984375" style="1294" customWidth="1"/>
    <col min="14606" max="14607" width="7.5" style="1294" bestFit="1" customWidth="1"/>
    <col min="14608" max="14608" width="7.5" style="1294" customWidth="1"/>
    <col min="14609" max="14848" width="9" style="1294" customWidth="1"/>
    <col min="14849" max="14849" width="13.8984375" style="1294" customWidth="1"/>
    <col min="14850" max="14851" width="7.5" style="1294" bestFit="1" customWidth="1"/>
    <col min="14852" max="14852" width="7.5" style="1294" customWidth="1"/>
    <col min="14853" max="14853" width="13.8984375" style="1294" customWidth="1"/>
    <col min="14854" max="14855" width="7.5" style="1294" bestFit="1" customWidth="1"/>
    <col min="14856" max="14856" width="7.5" style="1294" customWidth="1"/>
    <col min="14857" max="14857" width="13.8984375" style="1294" customWidth="1"/>
    <col min="14858" max="14859" width="7.5" style="1294" bestFit="1" customWidth="1"/>
    <col min="14860" max="14860" width="7.5" style="1294" customWidth="1"/>
    <col min="14861" max="14861" width="13.8984375" style="1294" customWidth="1"/>
    <col min="14862" max="14863" width="7.5" style="1294" bestFit="1" customWidth="1"/>
    <col min="14864" max="14864" width="7.5" style="1294" customWidth="1"/>
    <col min="14865" max="15104" width="9" style="1294" customWidth="1"/>
    <col min="15105" max="15105" width="13.8984375" style="1294" customWidth="1"/>
    <col min="15106" max="15107" width="7.5" style="1294" bestFit="1" customWidth="1"/>
    <col min="15108" max="15108" width="7.5" style="1294" customWidth="1"/>
    <col min="15109" max="15109" width="13.8984375" style="1294" customWidth="1"/>
    <col min="15110" max="15111" width="7.5" style="1294" bestFit="1" customWidth="1"/>
    <col min="15112" max="15112" width="7.5" style="1294" customWidth="1"/>
    <col min="15113" max="15113" width="13.8984375" style="1294" customWidth="1"/>
    <col min="15114" max="15115" width="7.5" style="1294" bestFit="1" customWidth="1"/>
    <col min="15116" max="15116" width="7.5" style="1294" customWidth="1"/>
    <col min="15117" max="15117" width="13.8984375" style="1294" customWidth="1"/>
    <col min="15118" max="15119" width="7.5" style="1294" bestFit="1" customWidth="1"/>
    <col min="15120" max="15120" width="7.5" style="1294" customWidth="1"/>
    <col min="15121" max="15360" width="9" style="1294" customWidth="1"/>
    <col min="15361" max="15361" width="13.8984375" style="1294" customWidth="1"/>
    <col min="15362" max="15363" width="7.5" style="1294" bestFit="1" customWidth="1"/>
    <col min="15364" max="15364" width="7.5" style="1294" customWidth="1"/>
    <col min="15365" max="15365" width="13.8984375" style="1294" customWidth="1"/>
    <col min="15366" max="15367" width="7.5" style="1294" bestFit="1" customWidth="1"/>
    <col min="15368" max="15368" width="7.5" style="1294" customWidth="1"/>
    <col min="15369" max="15369" width="13.8984375" style="1294" customWidth="1"/>
    <col min="15370" max="15371" width="7.5" style="1294" bestFit="1" customWidth="1"/>
    <col min="15372" max="15372" width="7.5" style="1294" customWidth="1"/>
    <col min="15373" max="15373" width="13.8984375" style="1294" customWidth="1"/>
    <col min="15374" max="15375" width="7.5" style="1294" bestFit="1" customWidth="1"/>
    <col min="15376" max="15376" width="7.5" style="1294" customWidth="1"/>
    <col min="15377" max="15616" width="9" style="1294" customWidth="1"/>
    <col min="15617" max="15617" width="13.8984375" style="1294" customWidth="1"/>
    <col min="15618" max="15619" width="7.5" style="1294" bestFit="1" customWidth="1"/>
    <col min="15620" max="15620" width="7.5" style="1294" customWidth="1"/>
    <col min="15621" max="15621" width="13.8984375" style="1294" customWidth="1"/>
    <col min="15622" max="15623" width="7.5" style="1294" bestFit="1" customWidth="1"/>
    <col min="15624" max="15624" width="7.5" style="1294" customWidth="1"/>
    <col min="15625" max="15625" width="13.8984375" style="1294" customWidth="1"/>
    <col min="15626" max="15627" width="7.5" style="1294" bestFit="1" customWidth="1"/>
    <col min="15628" max="15628" width="7.5" style="1294" customWidth="1"/>
    <col min="15629" max="15629" width="13.8984375" style="1294" customWidth="1"/>
    <col min="15630" max="15631" width="7.5" style="1294" bestFit="1" customWidth="1"/>
    <col min="15632" max="15632" width="7.5" style="1294" customWidth="1"/>
    <col min="15633" max="15872" width="9" style="1294" customWidth="1"/>
    <col min="15873" max="15873" width="13.8984375" style="1294" customWidth="1"/>
    <col min="15874" max="15875" width="7.5" style="1294" bestFit="1" customWidth="1"/>
    <col min="15876" max="15876" width="7.5" style="1294" customWidth="1"/>
    <col min="15877" max="15877" width="13.8984375" style="1294" customWidth="1"/>
    <col min="15878" max="15879" width="7.5" style="1294" bestFit="1" customWidth="1"/>
    <col min="15880" max="15880" width="7.5" style="1294" customWidth="1"/>
    <col min="15881" max="15881" width="13.8984375" style="1294" customWidth="1"/>
    <col min="15882" max="15883" width="7.5" style="1294" bestFit="1" customWidth="1"/>
    <col min="15884" max="15884" width="7.5" style="1294" customWidth="1"/>
    <col min="15885" max="15885" width="13.8984375" style="1294" customWidth="1"/>
    <col min="15886" max="15887" width="7.5" style="1294" bestFit="1" customWidth="1"/>
    <col min="15888" max="15888" width="7.5" style="1294" customWidth="1"/>
    <col min="15889" max="16128" width="9" style="1294" customWidth="1"/>
    <col min="16129" max="16129" width="13.8984375" style="1294" customWidth="1"/>
    <col min="16130" max="16131" width="7.5" style="1294" bestFit="1" customWidth="1"/>
    <col min="16132" max="16132" width="7.5" style="1294" customWidth="1"/>
    <col min="16133" max="16133" width="13.8984375" style="1294" customWidth="1"/>
    <col min="16134" max="16135" width="7.5" style="1294" bestFit="1" customWidth="1"/>
    <col min="16136" max="16136" width="7.5" style="1294" customWidth="1"/>
    <col min="16137" max="16137" width="13.8984375" style="1294" customWidth="1"/>
    <col min="16138" max="16139" width="7.5" style="1294" bestFit="1" customWidth="1"/>
    <col min="16140" max="16140" width="7.5" style="1294" customWidth="1"/>
    <col min="16141" max="16141" width="13.8984375" style="1294" customWidth="1"/>
    <col min="16142" max="16143" width="7.5" style="1294" bestFit="1" customWidth="1"/>
    <col min="16144" max="16144" width="7.5" style="1294" customWidth="1"/>
    <col min="16145" max="16384" width="9" style="1294" customWidth="1"/>
  </cols>
  <sheetData>
    <row r="1" spans="1:16">
      <c r="A1" s="40" t="s">
        <v>334</v>
      </c>
      <c r="B1" s="1296"/>
      <c r="C1" s="1296"/>
      <c r="D1" s="1296"/>
      <c r="E1" s="1296"/>
      <c r="F1" s="1296"/>
      <c r="G1" s="1296"/>
      <c r="H1" s="1296"/>
      <c r="I1" s="1296"/>
      <c r="J1" s="1296"/>
      <c r="K1" s="1296"/>
      <c r="L1" s="1296"/>
      <c r="M1" s="1296"/>
      <c r="N1" s="1296"/>
    </row>
    <row r="2" spans="1:16" ht="17.25">
      <c r="A2" s="1295" t="s">
        <v>528</v>
      </c>
      <c r="B2" s="1295"/>
      <c r="C2" s="1295"/>
      <c r="D2" s="1295"/>
      <c r="E2" s="1295"/>
      <c r="F2" s="1295"/>
      <c r="G2" s="1295"/>
      <c r="H2" s="1295"/>
      <c r="I2" s="1295"/>
      <c r="J2" s="1295"/>
      <c r="K2" s="1295"/>
      <c r="L2" s="1295"/>
      <c r="M2" s="1295"/>
      <c r="N2" s="1295"/>
      <c r="O2" s="1295"/>
      <c r="P2" s="1295"/>
    </row>
    <row r="3" spans="1:16">
      <c r="A3" s="1296"/>
      <c r="B3" s="1296"/>
      <c r="C3" s="1296"/>
      <c r="D3" s="1296"/>
      <c r="E3" s="1296"/>
      <c r="F3" s="1296"/>
      <c r="G3" s="1296"/>
      <c r="H3" s="1296"/>
      <c r="I3" s="1296"/>
      <c r="J3" s="1296"/>
      <c r="K3" s="1296"/>
      <c r="L3" s="1296"/>
      <c r="M3" s="1296"/>
      <c r="N3" s="1296"/>
    </row>
    <row r="4" spans="1:16">
      <c r="A4" s="1296"/>
      <c r="B4" s="1309" t="s">
        <v>692</v>
      </c>
      <c r="C4" s="1445"/>
      <c r="D4" s="1445"/>
      <c r="E4" s="1445"/>
      <c r="F4" s="1445"/>
      <c r="G4" s="1296"/>
      <c r="H4" s="1296"/>
      <c r="I4" s="1296"/>
      <c r="J4" s="1296"/>
      <c r="K4" s="1296"/>
      <c r="L4" s="1296"/>
      <c r="M4" s="1296"/>
      <c r="N4" s="1296"/>
    </row>
    <row r="5" spans="1:16">
      <c r="A5" s="1296"/>
      <c r="B5" s="1310"/>
      <c r="C5" s="1296"/>
      <c r="D5" s="1296"/>
      <c r="E5" s="1296"/>
      <c r="F5" s="1341"/>
      <c r="G5" s="1296"/>
      <c r="H5" s="1296"/>
      <c r="I5" s="1296"/>
      <c r="J5" s="1296"/>
      <c r="K5" s="1296"/>
      <c r="L5" s="1296"/>
      <c r="M5" s="1296"/>
      <c r="N5" s="1296"/>
    </row>
    <row r="6" spans="1:16">
      <c r="A6" s="1296"/>
      <c r="B6" s="1309" t="s">
        <v>24</v>
      </c>
      <c r="C6" s="1445"/>
      <c r="D6" s="1445"/>
      <c r="E6" s="1445"/>
      <c r="F6" s="1445"/>
      <c r="G6" s="1296"/>
      <c r="H6" s="1296"/>
      <c r="L6" s="1309" t="s">
        <v>314</v>
      </c>
      <c r="M6" s="1445"/>
      <c r="N6" s="1445"/>
      <c r="O6" s="1445"/>
      <c r="P6" s="1309"/>
    </row>
    <row r="8" spans="1:16">
      <c r="A8" s="1297"/>
      <c r="B8" s="1437"/>
      <c r="C8" s="1446"/>
      <c r="D8" s="1446"/>
      <c r="E8" s="1446"/>
      <c r="F8" s="1446"/>
      <c r="G8" s="1446"/>
      <c r="H8" s="1446"/>
      <c r="I8" s="1446"/>
      <c r="J8" s="1446"/>
      <c r="K8" s="1446"/>
      <c r="L8" s="1460"/>
      <c r="M8" s="1360" t="s">
        <v>693</v>
      </c>
      <c r="N8" s="1368"/>
      <c r="O8" s="1368"/>
      <c r="P8" s="1377"/>
    </row>
    <row r="9" spans="1:16">
      <c r="A9" s="1298"/>
      <c r="B9" s="1438"/>
      <c r="C9" s="1447"/>
      <c r="D9" s="1447"/>
      <c r="E9" s="1447"/>
      <c r="F9" s="1447"/>
      <c r="G9" s="1447"/>
      <c r="H9" s="1447"/>
      <c r="I9" s="1447"/>
      <c r="J9" s="1447"/>
      <c r="K9" s="1447"/>
      <c r="L9" s="1461"/>
      <c r="M9" s="1361"/>
      <c r="N9" s="1369"/>
      <c r="O9" s="1369"/>
      <c r="P9" s="1378"/>
    </row>
    <row r="10" spans="1:16">
      <c r="A10" s="1298"/>
      <c r="B10" s="1438"/>
      <c r="C10" s="1447"/>
      <c r="D10" s="1447"/>
      <c r="E10" s="1447"/>
      <c r="F10" s="1447"/>
      <c r="G10" s="1447"/>
      <c r="H10" s="1447"/>
      <c r="I10" s="1447"/>
      <c r="J10" s="1447"/>
      <c r="K10" s="1447"/>
      <c r="L10" s="1461"/>
      <c r="M10" s="1466"/>
      <c r="N10" s="1472"/>
      <c r="O10" s="1472"/>
      <c r="P10" s="1477"/>
    </row>
    <row r="11" spans="1:16">
      <c r="A11" s="1298"/>
      <c r="B11" s="1438"/>
      <c r="C11" s="1447"/>
      <c r="D11" s="1447"/>
      <c r="E11" s="1447"/>
      <c r="F11" s="1447"/>
      <c r="G11" s="1447"/>
      <c r="H11" s="1447"/>
      <c r="I11" s="1447"/>
      <c r="J11" s="1447"/>
      <c r="K11" s="1447"/>
      <c r="L11" s="1461"/>
      <c r="M11" s="1467"/>
      <c r="N11" s="1473"/>
      <c r="O11" s="1473"/>
      <c r="P11" s="1478"/>
    </row>
    <row r="12" spans="1:16" ht="27" customHeight="1">
      <c r="A12" s="1299"/>
      <c r="B12" s="1439"/>
      <c r="C12" s="1448"/>
      <c r="D12" s="1448"/>
      <c r="E12" s="1448"/>
      <c r="F12" s="1448"/>
      <c r="G12" s="1448"/>
      <c r="H12" s="1448"/>
      <c r="I12" s="1448"/>
      <c r="J12" s="1448"/>
      <c r="K12" s="1448"/>
      <c r="L12" s="1462"/>
      <c r="M12" s="1467"/>
      <c r="N12" s="1473"/>
      <c r="O12" s="1473"/>
      <c r="P12" s="1478"/>
    </row>
    <row r="13" spans="1:16">
      <c r="A13" s="1300"/>
      <c r="B13" s="1440"/>
      <c r="C13" s="1449"/>
      <c r="D13" s="1449"/>
      <c r="E13" s="1449"/>
      <c r="F13" s="1449"/>
      <c r="G13" s="1449"/>
      <c r="H13" s="1449"/>
      <c r="I13" s="1449"/>
      <c r="J13" s="1449"/>
      <c r="K13" s="1449"/>
      <c r="L13" s="1463"/>
      <c r="M13" s="1468"/>
      <c r="P13" s="1479"/>
    </row>
    <row r="14" spans="1:16">
      <c r="A14" s="1301"/>
      <c r="B14" s="1441"/>
      <c r="C14" s="1321"/>
      <c r="D14" s="1321"/>
      <c r="E14" s="1321"/>
      <c r="F14" s="1321"/>
      <c r="G14" s="1321"/>
      <c r="H14" s="1321"/>
      <c r="I14" s="1321"/>
      <c r="J14" s="1321"/>
      <c r="K14" s="1321"/>
      <c r="L14" s="1334"/>
      <c r="M14" s="1468"/>
      <c r="P14" s="1479"/>
    </row>
    <row r="15" spans="1:16">
      <c r="A15" s="1301"/>
      <c r="B15" s="1441"/>
      <c r="C15" s="1321"/>
      <c r="D15" s="1321"/>
      <c r="E15" s="1321"/>
      <c r="F15" s="1321"/>
      <c r="G15" s="1321"/>
      <c r="H15" s="1321"/>
      <c r="I15" s="1321"/>
      <c r="J15" s="1321"/>
      <c r="K15" s="1321"/>
      <c r="L15" s="1334"/>
      <c r="M15" s="1468"/>
      <c r="P15" s="1479"/>
    </row>
    <row r="16" spans="1:16">
      <c r="A16" s="1301"/>
      <c r="B16" s="1441"/>
      <c r="C16" s="1321"/>
      <c r="D16" s="1321"/>
      <c r="E16" s="1321"/>
      <c r="F16" s="1321"/>
      <c r="G16" s="1321"/>
      <c r="H16" s="1321"/>
      <c r="I16" s="1321"/>
      <c r="J16" s="1321"/>
      <c r="K16" s="1321"/>
      <c r="L16" s="1334"/>
      <c r="M16" s="1468"/>
      <c r="P16" s="1479"/>
    </row>
    <row r="17" spans="1:16">
      <c r="A17" s="1301"/>
      <c r="B17" s="1441"/>
      <c r="C17" s="1321"/>
      <c r="D17" s="1321"/>
      <c r="E17" s="1321"/>
      <c r="F17" s="1321"/>
      <c r="G17" s="1321"/>
      <c r="H17" s="1321"/>
      <c r="I17" s="1321"/>
      <c r="J17" s="1321"/>
      <c r="K17" s="1321"/>
      <c r="L17" s="1334"/>
      <c r="M17" s="1468"/>
      <c r="P17" s="1479"/>
    </row>
    <row r="18" spans="1:16">
      <c r="A18" s="1301"/>
      <c r="B18" s="1441"/>
      <c r="C18" s="1321"/>
      <c r="D18" s="1321"/>
      <c r="E18" s="1321"/>
      <c r="F18" s="1321"/>
      <c r="G18" s="1321"/>
      <c r="H18" s="1321"/>
      <c r="I18" s="1321"/>
      <c r="J18" s="1321"/>
      <c r="K18" s="1321"/>
      <c r="L18" s="1334"/>
      <c r="M18" s="1468"/>
      <c r="P18" s="1479"/>
    </row>
    <row r="19" spans="1:16" ht="14.25">
      <c r="A19" s="1302"/>
      <c r="B19" s="1442"/>
      <c r="C19" s="1322"/>
      <c r="D19" s="1322"/>
      <c r="E19" s="1322"/>
      <c r="F19" s="1322"/>
      <c r="G19" s="1322"/>
      <c r="H19" s="1322"/>
      <c r="I19" s="1322"/>
      <c r="J19" s="1322"/>
      <c r="K19" s="1322"/>
      <c r="L19" s="1335"/>
      <c r="M19" s="1468"/>
      <c r="P19" s="1479"/>
    </row>
    <row r="20" spans="1:16" ht="15.75" customHeight="1">
      <c r="A20" s="1336" t="s">
        <v>695</v>
      </c>
      <c r="B20" s="1443"/>
      <c r="C20" s="1443"/>
      <c r="D20" s="1450"/>
      <c r="E20" s="1336" t="s">
        <v>695</v>
      </c>
      <c r="F20" s="1443"/>
      <c r="G20" s="1443"/>
      <c r="H20" s="1443"/>
      <c r="I20" s="1345" t="s">
        <v>695</v>
      </c>
      <c r="J20" s="1443"/>
      <c r="K20" s="1443"/>
      <c r="L20" s="1450"/>
      <c r="M20" s="1469"/>
      <c r="N20" s="1474"/>
      <c r="O20" s="1474"/>
      <c r="P20" s="1480"/>
    </row>
    <row r="21" spans="1:16" ht="15.75" customHeight="1">
      <c r="A21" s="1304" t="s">
        <v>696</v>
      </c>
      <c r="B21" s="1444"/>
      <c r="C21" s="1444"/>
      <c r="D21" s="1451"/>
      <c r="E21" s="1304" t="s">
        <v>696</v>
      </c>
      <c r="F21" s="1444"/>
      <c r="G21" s="1444"/>
      <c r="H21" s="1444"/>
      <c r="I21" s="1319" t="s">
        <v>696</v>
      </c>
      <c r="J21" s="1444"/>
      <c r="K21" s="1444"/>
      <c r="L21" s="1451"/>
      <c r="M21" s="1469"/>
      <c r="N21" s="1474"/>
      <c r="O21" s="1474"/>
      <c r="P21" s="1480"/>
    </row>
    <row r="22" spans="1:16" ht="15.75" customHeight="1">
      <c r="A22" s="1305" t="s">
        <v>638</v>
      </c>
      <c r="B22" s="1319" t="s">
        <v>698</v>
      </c>
      <c r="C22" s="1319" t="s">
        <v>699</v>
      </c>
      <c r="D22" s="1332" t="s">
        <v>462</v>
      </c>
      <c r="E22" s="1305" t="s">
        <v>638</v>
      </c>
      <c r="F22" s="1319" t="s">
        <v>698</v>
      </c>
      <c r="G22" s="1319" t="s">
        <v>699</v>
      </c>
      <c r="H22" s="1319" t="s">
        <v>462</v>
      </c>
      <c r="I22" s="1346" t="s">
        <v>638</v>
      </c>
      <c r="J22" s="1319" t="s">
        <v>698</v>
      </c>
      <c r="K22" s="1319" t="s">
        <v>699</v>
      </c>
      <c r="L22" s="1332" t="s">
        <v>462</v>
      </c>
      <c r="M22" s="1470"/>
      <c r="N22" s="1310"/>
      <c r="O22" s="1310"/>
      <c r="P22" s="1481"/>
    </row>
    <row r="23" spans="1:16">
      <c r="A23" s="1304"/>
      <c r="B23" s="1444"/>
      <c r="C23" s="1444"/>
      <c r="D23" s="1451"/>
      <c r="E23" s="1304"/>
      <c r="F23" s="1444"/>
      <c r="G23" s="1444"/>
      <c r="H23" s="1444"/>
      <c r="I23" s="1319"/>
      <c r="J23" s="1444"/>
      <c r="K23" s="1444"/>
      <c r="L23" s="1451"/>
      <c r="M23" s="1469"/>
      <c r="N23" s="1474"/>
      <c r="O23" s="1474"/>
      <c r="P23" s="1480"/>
    </row>
    <row r="24" spans="1:16">
      <c r="A24" s="1304" t="s">
        <v>701</v>
      </c>
      <c r="B24" s="1444"/>
      <c r="C24" s="1444"/>
      <c r="D24" s="1451"/>
      <c r="E24" s="1452"/>
      <c r="F24" s="1444"/>
      <c r="G24" s="1444"/>
      <c r="H24" s="1444"/>
      <c r="I24" s="1457"/>
      <c r="J24" s="1444"/>
      <c r="K24" s="1444"/>
      <c r="L24" s="1451"/>
      <c r="M24" s="1469"/>
      <c r="N24" s="1474"/>
      <c r="O24" s="1474"/>
      <c r="P24" s="1480"/>
    </row>
    <row r="25" spans="1:16">
      <c r="A25" s="1304" t="s">
        <v>294</v>
      </c>
      <c r="B25" s="1444"/>
      <c r="C25" s="1444"/>
      <c r="D25" s="1451"/>
      <c r="E25" s="1452"/>
      <c r="F25" s="1444"/>
      <c r="G25" s="1444"/>
      <c r="H25" s="1444"/>
      <c r="I25" s="1457"/>
      <c r="J25" s="1444"/>
      <c r="K25" s="1444"/>
      <c r="L25" s="1451"/>
      <c r="M25" s="1469"/>
      <c r="N25" s="1474"/>
      <c r="O25" s="1474"/>
      <c r="P25" s="1480"/>
    </row>
    <row r="26" spans="1:16">
      <c r="A26" s="1304" t="s">
        <v>703</v>
      </c>
      <c r="B26" s="1444"/>
      <c r="C26" s="1444"/>
      <c r="D26" s="1451"/>
      <c r="E26" s="1452"/>
      <c r="F26" s="1444"/>
      <c r="G26" s="1444"/>
      <c r="H26" s="1444"/>
      <c r="I26" s="1457"/>
      <c r="J26" s="1444"/>
      <c r="K26" s="1444"/>
      <c r="L26" s="1451"/>
      <c r="M26" s="1469"/>
      <c r="N26" s="1474"/>
      <c r="O26" s="1474"/>
      <c r="P26" s="1480"/>
    </row>
    <row r="27" spans="1:16">
      <c r="A27" s="1304" t="s">
        <v>301</v>
      </c>
      <c r="B27" s="1444"/>
      <c r="C27" s="1444"/>
      <c r="D27" s="1451"/>
      <c r="E27" s="1452"/>
      <c r="F27" s="1444"/>
      <c r="G27" s="1444"/>
      <c r="H27" s="1444"/>
      <c r="I27" s="1457"/>
      <c r="J27" s="1444"/>
      <c r="K27" s="1444"/>
      <c r="L27" s="1451"/>
      <c r="M27" s="1469"/>
      <c r="N27" s="1474"/>
      <c r="O27" s="1474"/>
      <c r="P27" s="1480"/>
    </row>
    <row r="28" spans="1:16">
      <c r="A28" s="1304" t="s">
        <v>704</v>
      </c>
      <c r="B28" s="1444"/>
      <c r="C28" s="1444"/>
      <c r="D28" s="1451"/>
      <c r="E28" s="1452"/>
      <c r="F28" s="1444"/>
      <c r="G28" s="1444"/>
      <c r="H28" s="1444"/>
      <c r="I28" s="1457"/>
      <c r="J28" s="1444"/>
      <c r="K28" s="1444"/>
      <c r="L28" s="1451"/>
      <c r="M28" s="1469"/>
      <c r="N28" s="1474"/>
      <c r="O28" s="1474"/>
      <c r="P28" s="1480"/>
    </row>
    <row r="29" spans="1:16">
      <c r="A29" s="1304" t="s">
        <v>238</v>
      </c>
      <c r="B29" s="1444"/>
      <c r="C29" s="1444"/>
      <c r="D29" s="1451"/>
      <c r="E29" s="1452"/>
      <c r="F29" s="1444"/>
      <c r="G29" s="1444"/>
      <c r="H29" s="1444"/>
      <c r="I29" s="1457"/>
      <c r="J29" s="1444"/>
      <c r="K29" s="1444"/>
      <c r="L29" s="1451"/>
      <c r="M29" s="1469"/>
      <c r="N29" s="1474"/>
      <c r="O29" s="1474"/>
      <c r="P29" s="1480"/>
    </row>
    <row r="30" spans="1:16">
      <c r="A30" s="1306"/>
      <c r="B30" s="1320"/>
      <c r="C30" s="1320"/>
      <c r="D30" s="1333"/>
      <c r="E30" s="1453"/>
      <c r="F30" s="1455"/>
      <c r="G30" s="1455"/>
      <c r="H30" s="1455"/>
      <c r="I30" s="1458"/>
      <c r="J30" s="1455"/>
      <c r="K30" s="1455"/>
      <c r="L30" s="1464"/>
      <c r="M30" s="1468"/>
      <c r="N30" s="1476"/>
      <c r="O30" s="1476"/>
      <c r="P30" s="1482"/>
    </row>
    <row r="31" spans="1:16">
      <c r="A31" s="1307"/>
      <c r="B31" s="1321"/>
      <c r="C31" s="1321"/>
      <c r="D31" s="1334"/>
      <c r="E31" s="1453"/>
      <c r="F31" s="1455"/>
      <c r="G31" s="1455"/>
      <c r="H31" s="1455"/>
      <c r="I31" s="1458"/>
      <c r="J31" s="1455"/>
      <c r="K31" s="1455"/>
      <c r="L31" s="1464"/>
      <c r="M31" s="1468"/>
      <c r="N31" s="1476"/>
      <c r="O31" s="1476"/>
      <c r="P31" s="1482"/>
    </row>
    <row r="32" spans="1:16" ht="14.25">
      <c r="A32" s="1308"/>
      <c r="B32" s="1322"/>
      <c r="C32" s="1322"/>
      <c r="D32" s="1335"/>
      <c r="E32" s="1454"/>
      <c r="F32" s="1456"/>
      <c r="G32" s="1456"/>
      <c r="H32" s="1456"/>
      <c r="I32" s="1459"/>
      <c r="J32" s="1456"/>
      <c r="K32" s="1456"/>
      <c r="L32" s="1465"/>
      <c r="M32" s="1471"/>
      <c r="N32" s="1475"/>
      <c r="O32" s="1475"/>
      <c r="P32" s="1483"/>
    </row>
  </sheetData>
  <mergeCells count="18">
    <mergeCell ref="A2:P2"/>
    <mergeCell ref="C4:F4"/>
    <mergeCell ref="C6:F6"/>
    <mergeCell ref="M6:O6"/>
    <mergeCell ref="B20:D20"/>
    <mergeCell ref="F20:H20"/>
    <mergeCell ref="J20:L20"/>
    <mergeCell ref="N20:P20"/>
    <mergeCell ref="B21:D21"/>
    <mergeCell ref="F21:H21"/>
    <mergeCell ref="J21:L21"/>
    <mergeCell ref="N21:P21"/>
    <mergeCell ref="A8:A12"/>
    <mergeCell ref="B8:L12"/>
    <mergeCell ref="M8:P9"/>
    <mergeCell ref="A30:D32"/>
    <mergeCell ref="A13:A19"/>
    <mergeCell ref="B13:L19"/>
  </mergeCells>
  <phoneticPr fontId="5"/>
  <pageMargins left="0.78740157480314965" right="0.78740157480314965" top="0.98425196850393681" bottom="0.98425196850393681" header="0.51181102362204722" footer="0.51181102362204722"/>
  <pageSetup paperSize="9" scale="81" fitToWidth="1" fitToHeight="1" orientation="landscape" usePrinterDefaults="1"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sheetPr codeName="gumma_Y34_1"/>
  <dimension ref="A1:E41"/>
  <sheetViews>
    <sheetView showZeros="0" tabSelected="1" view="pageBreakPreview" zoomScaleSheetLayoutView="100" workbookViewId="0">
      <selection activeCell="D3" sqref="D3"/>
    </sheetView>
  </sheetViews>
  <sheetFormatPr defaultColWidth="10" defaultRowHeight="13.5"/>
  <cols>
    <col min="1" max="1" width="16.59765625" style="1484" customWidth="1"/>
    <col min="2" max="2" width="17.8984375" style="1484" bestFit="1" customWidth="1"/>
    <col min="3" max="4" width="10" style="1484"/>
    <col min="5" max="5" width="40.5" style="1484" customWidth="1"/>
    <col min="6" max="16384" width="10" style="1484"/>
  </cols>
  <sheetData>
    <row r="1" spans="1:5">
      <c r="A1" s="866" t="s">
        <v>716</v>
      </c>
    </row>
    <row r="2" spans="1:5" ht="17.25">
      <c r="A2" s="1485" t="s">
        <v>719</v>
      </c>
      <c r="B2" s="1485"/>
      <c r="C2" s="1485"/>
      <c r="D2" s="1485"/>
      <c r="E2" s="1485"/>
    </row>
    <row r="4" spans="1:5" ht="20.25" customHeight="1">
      <c r="A4" s="1486" t="s">
        <v>720</v>
      </c>
      <c r="B4" s="1494" t="str">
        <f>入力シート!C8</f>
        <v>市道○△□線道路改良工事</v>
      </c>
      <c r="C4" s="1494"/>
      <c r="D4" s="1502" t="s">
        <v>87</v>
      </c>
      <c r="E4" s="1494" t="str">
        <f>入力シート!C25</f>
        <v>渋川建設株式会社</v>
      </c>
    </row>
    <row r="5" spans="1:5" ht="20.25" customHeight="1">
      <c r="A5" s="1487" t="s">
        <v>721</v>
      </c>
      <c r="B5" s="1487" t="s">
        <v>664</v>
      </c>
      <c r="C5" s="1487" t="s">
        <v>151</v>
      </c>
      <c r="D5" s="1487"/>
      <c r="E5" s="1487"/>
    </row>
    <row r="6" spans="1:5">
      <c r="A6" s="1488"/>
      <c r="B6" s="1491"/>
      <c r="C6" s="1496"/>
      <c r="D6" s="1496"/>
      <c r="E6" s="1503"/>
    </row>
    <row r="7" spans="1:5">
      <c r="A7" s="1488" t="s">
        <v>570</v>
      </c>
      <c r="B7" s="1488" t="s">
        <v>851</v>
      </c>
      <c r="C7" s="1496" t="s">
        <v>458</v>
      </c>
      <c r="D7" s="1496"/>
      <c r="E7" s="1503"/>
    </row>
    <row r="8" spans="1:5">
      <c r="A8" s="1488"/>
      <c r="B8" s="1488"/>
      <c r="C8" s="1496" t="s">
        <v>507</v>
      </c>
      <c r="D8" s="1496"/>
      <c r="E8" s="1503"/>
    </row>
    <row r="9" spans="1:5">
      <c r="A9" s="1488"/>
      <c r="B9" s="1488"/>
      <c r="C9" s="1496" t="s">
        <v>203</v>
      </c>
      <c r="D9" s="1496"/>
      <c r="E9" s="1503"/>
    </row>
    <row r="10" spans="1:5">
      <c r="A10" s="1489" t="s">
        <v>723</v>
      </c>
      <c r="B10" s="1488"/>
      <c r="C10" s="1496" t="s">
        <v>575</v>
      </c>
      <c r="D10" s="1496"/>
      <c r="E10" s="1503"/>
    </row>
    <row r="11" spans="1:5">
      <c r="A11" s="1489"/>
      <c r="B11" s="1488"/>
      <c r="C11" s="1496" t="s">
        <v>724</v>
      </c>
      <c r="D11" s="1496"/>
      <c r="E11" s="1503"/>
    </row>
    <row r="12" spans="1:5">
      <c r="A12" s="1489"/>
      <c r="B12" s="1488"/>
      <c r="C12" s="1496" t="s">
        <v>725</v>
      </c>
      <c r="D12" s="1496"/>
      <c r="E12" s="1503"/>
    </row>
    <row r="13" spans="1:5">
      <c r="A13" s="1488"/>
      <c r="B13" s="1490"/>
      <c r="C13" s="1497"/>
      <c r="D13" s="1497"/>
      <c r="E13" s="1504"/>
    </row>
    <row r="14" spans="1:5">
      <c r="A14" s="1488"/>
      <c r="B14" s="1490"/>
      <c r="C14" s="1497"/>
      <c r="D14" s="1497"/>
      <c r="E14" s="1504"/>
    </row>
    <row r="15" spans="1:5">
      <c r="A15" s="1488"/>
      <c r="B15" s="1491"/>
      <c r="C15" s="1498"/>
      <c r="D15" s="1498"/>
      <c r="E15" s="1505"/>
    </row>
    <row r="16" spans="1:5">
      <c r="A16" s="1488"/>
      <c r="B16" s="1488" t="s">
        <v>852</v>
      </c>
      <c r="C16" s="1496" t="s">
        <v>89</v>
      </c>
      <c r="D16" s="1496"/>
      <c r="E16" s="1503"/>
    </row>
    <row r="17" spans="1:5">
      <c r="A17" s="1488"/>
      <c r="B17" s="1488"/>
      <c r="C17" s="1496" t="s">
        <v>428</v>
      </c>
      <c r="D17" s="1496"/>
      <c r="E17" s="1503"/>
    </row>
    <row r="18" spans="1:5">
      <c r="A18" s="1490"/>
      <c r="B18" s="1488"/>
      <c r="C18" s="1496" t="s">
        <v>726</v>
      </c>
      <c r="D18" s="1496"/>
      <c r="E18" s="1503"/>
    </row>
    <row r="19" spans="1:5">
      <c r="A19" s="1490"/>
      <c r="B19" s="1488"/>
      <c r="C19" s="1496" t="s">
        <v>86</v>
      </c>
      <c r="D19" s="1496"/>
      <c r="E19" s="1503"/>
    </row>
    <row r="20" spans="1:5">
      <c r="A20" s="1490"/>
      <c r="B20" s="1488"/>
      <c r="C20" s="1496" t="s">
        <v>728</v>
      </c>
      <c r="D20" s="1496"/>
      <c r="E20" s="1503"/>
    </row>
    <row r="21" spans="1:5">
      <c r="A21" s="1490"/>
      <c r="B21" s="1488"/>
      <c r="C21" s="1497"/>
      <c r="D21" s="1497"/>
      <c r="E21" s="1504"/>
    </row>
    <row r="22" spans="1:5">
      <c r="A22" s="1490"/>
      <c r="B22" s="1495"/>
      <c r="C22" s="1499"/>
      <c r="D22" s="1499"/>
      <c r="E22" s="1506"/>
    </row>
    <row r="23" spans="1:5">
      <c r="A23" s="1490"/>
      <c r="B23" s="1488"/>
      <c r="C23" s="1496"/>
      <c r="D23" s="1496"/>
      <c r="E23" s="1503"/>
    </row>
    <row r="24" spans="1:5">
      <c r="A24" s="1490"/>
      <c r="B24" s="1488" t="s">
        <v>697</v>
      </c>
      <c r="C24" s="1496" t="s">
        <v>729</v>
      </c>
      <c r="D24" s="1496"/>
      <c r="E24" s="1503"/>
    </row>
    <row r="25" spans="1:5">
      <c r="A25" s="1490"/>
      <c r="B25" s="1488"/>
      <c r="C25" s="1496" t="s">
        <v>730</v>
      </c>
      <c r="D25" s="1496"/>
      <c r="E25" s="1503"/>
    </row>
    <row r="26" spans="1:5">
      <c r="A26" s="1490"/>
      <c r="B26" s="1488"/>
      <c r="C26" s="1496" t="s">
        <v>471</v>
      </c>
      <c r="D26" s="1496"/>
      <c r="E26" s="1503"/>
    </row>
    <row r="27" spans="1:5">
      <c r="A27" s="1490"/>
      <c r="B27" s="1488"/>
      <c r="C27" s="1496" t="s">
        <v>731</v>
      </c>
      <c r="D27" s="1496"/>
      <c r="E27" s="1503"/>
    </row>
    <row r="28" spans="1:5">
      <c r="A28" s="1490"/>
      <c r="B28" s="1488"/>
      <c r="C28" s="1500"/>
      <c r="D28" s="1500"/>
      <c r="E28" s="1507"/>
    </row>
    <row r="29" spans="1:5">
      <c r="A29" s="1490"/>
      <c r="B29" s="1491"/>
      <c r="C29" s="1498"/>
      <c r="D29" s="1498"/>
      <c r="E29" s="1505"/>
    </row>
    <row r="30" spans="1:5">
      <c r="A30" s="1490"/>
      <c r="B30" s="1488" t="s">
        <v>623</v>
      </c>
      <c r="C30" s="1496" t="s">
        <v>732</v>
      </c>
      <c r="D30" s="1496"/>
      <c r="E30" s="1503"/>
    </row>
    <row r="31" spans="1:5">
      <c r="A31" s="1490"/>
      <c r="B31" s="1488"/>
      <c r="C31" s="1496" t="s">
        <v>733</v>
      </c>
      <c r="D31" s="1496"/>
      <c r="E31" s="1503"/>
    </row>
    <row r="32" spans="1:5">
      <c r="A32" s="1490"/>
      <c r="B32" s="1488"/>
      <c r="C32" s="1496" t="s">
        <v>689</v>
      </c>
      <c r="D32" s="1496"/>
      <c r="E32" s="1503"/>
    </row>
    <row r="33" spans="1:5">
      <c r="A33" s="1490"/>
      <c r="B33" s="1488"/>
      <c r="C33" s="1496" t="s">
        <v>326</v>
      </c>
      <c r="D33" s="1496"/>
      <c r="E33" s="1503"/>
    </row>
    <row r="34" spans="1:5">
      <c r="A34" s="1490"/>
      <c r="B34" s="1495"/>
      <c r="C34" s="1501" t="s">
        <v>491</v>
      </c>
      <c r="D34" s="1501"/>
      <c r="E34" s="1508"/>
    </row>
    <row r="35" spans="1:5">
      <c r="A35" s="1491"/>
      <c r="B35" s="1488"/>
      <c r="C35" s="1496"/>
      <c r="D35" s="1496"/>
      <c r="E35" s="1503"/>
    </row>
    <row r="36" spans="1:5">
      <c r="A36" s="1488" t="s">
        <v>287</v>
      </c>
      <c r="B36" s="1488" t="s">
        <v>853</v>
      </c>
      <c r="C36" s="1496" t="s">
        <v>736</v>
      </c>
      <c r="D36" s="1496"/>
      <c r="E36" s="1503"/>
    </row>
    <row r="37" spans="1:5">
      <c r="A37" s="1488"/>
      <c r="B37" s="1488"/>
      <c r="C37" s="1496" t="s">
        <v>737</v>
      </c>
      <c r="D37" s="1496"/>
      <c r="E37" s="1503"/>
    </row>
    <row r="38" spans="1:5">
      <c r="A38" s="1492" t="s">
        <v>738</v>
      </c>
      <c r="B38" s="1488"/>
      <c r="C38" s="1496" t="s">
        <v>740</v>
      </c>
      <c r="D38" s="1496"/>
      <c r="E38" s="1503"/>
    </row>
    <row r="39" spans="1:5">
      <c r="A39" s="1492"/>
      <c r="B39" s="1488"/>
      <c r="C39" s="1496" t="s">
        <v>752</v>
      </c>
      <c r="D39" s="1496"/>
      <c r="E39" s="1503"/>
    </row>
    <row r="40" spans="1:5">
      <c r="A40" s="1492"/>
      <c r="B40" s="1488"/>
      <c r="C40" s="1496"/>
      <c r="D40" s="1496"/>
      <c r="E40" s="1503"/>
    </row>
    <row r="41" spans="1:5">
      <c r="A41" s="1493"/>
      <c r="B41" s="1495"/>
      <c r="C41" s="1499"/>
      <c r="D41" s="1499"/>
      <c r="E41" s="1506"/>
    </row>
  </sheetData>
  <mergeCells count="41">
    <mergeCell ref="A2:E2"/>
    <mergeCell ref="B4:C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A10:A12"/>
    <mergeCell ref="A38:A40"/>
  </mergeCells>
  <phoneticPr fontId="5"/>
  <pageMargins left="0.7" right="0.7" top="0.75" bottom="0.75" header="0.3" footer="0.3"/>
  <pageSetup paperSize="9" scale="84" fitToWidth="1" fitToHeight="1" orientation="portrait" usePrinterDefaults="1" blackAndWhite="1" r:id="rId1"/>
  <drawing r:id="rId2"/>
  <legacyDrawing r:id="rId3"/>
  <mc:AlternateContent>
    <mc:Choice xmlns:x14="http://schemas.microsoft.com/office/spreadsheetml/2009/9/main" Requires="x14">
      <controls>
        <mc:AlternateContent>
          <mc:Choice Requires="x14">
            <control shapeId="68611" r:id="rId4" name="チェック 3">
              <controlPr defaultSize="0" autoPict="0">
                <anchor moveWithCells="1">
                  <from xmlns:xdr="http://schemas.openxmlformats.org/drawingml/2006/spreadsheetDrawing">
                    <xdr:col>1</xdr:col>
                    <xdr:colOff>59690</xdr:colOff>
                    <xdr:row>5</xdr:row>
                    <xdr:rowOff>156210</xdr:rowOff>
                  </from>
                  <to xmlns:xdr="http://schemas.openxmlformats.org/drawingml/2006/spreadsheetDrawing">
                    <xdr:col>1</xdr:col>
                    <xdr:colOff>365125</xdr:colOff>
                    <xdr:row>7</xdr:row>
                    <xdr:rowOff>27305</xdr:rowOff>
                  </to>
                </anchor>
              </controlPr>
            </control>
          </mc:Choice>
        </mc:AlternateContent>
        <mc:AlternateContent>
          <mc:Choice Requires="x14">
            <control shapeId="68612" r:id="rId5" name="チェック 4">
              <controlPr defaultSize="0" autoPict="0">
                <anchor moveWithCells="1">
                  <from xmlns:xdr="http://schemas.openxmlformats.org/drawingml/2006/spreadsheetDrawing">
                    <xdr:col>1</xdr:col>
                    <xdr:colOff>54610</xdr:colOff>
                    <xdr:row>14</xdr:row>
                    <xdr:rowOff>163195</xdr:rowOff>
                  </from>
                  <to xmlns:xdr="http://schemas.openxmlformats.org/drawingml/2006/spreadsheetDrawing">
                    <xdr:col>1</xdr:col>
                    <xdr:colOff>360045</xdr:colOff>
                    <xdr:row>16</xdr:row>
                    <xdr:rowOff>34925</xdr:rowOff>
                  </to>
                </anchor>
              </controlPr>
            </control>
          </mc:Choice>
        </mc:AlternateContent>
        <mc:AlternateContent>
          <mc:Choice Requires="x14">
            <control shapeId="68613" r:id="rId6" name="チェック 5">
              <controlPr defaultSize="0" autoPict="0">
                <anchor moveWithCells="1">
                  <from xmlns:xdr="http://schemas.openxmlformats.org/drawingml/2006/spreadsheetDrawing">
                    <xdr:col>1</xdr:col>
                    <xdr:colOff>93345</xdr:colOff>
                    <xdr:row>22</xdr:row>
                    <xdr:rowOff>155575</xdr:rowOff>
                  </from>
                  <to xmlns:xdr="http://schemas.openxmlformats.org/drawingml/2006/spreadsheetDrawing">
                    <xdr:col>1</xdr:col>
                    <xdr:colOff>398780</xdr:colOff>
                    <xdr:row>24</xdr:row>
                    <xdr:rowOff>26670</xdr:rowOff>
                  </to>
                </anchor>
              </controlPr>
            </control>
          </mc:Choice>
        </mc:AlternateContent>
        <mc:AlternateContent>
          <mc:Choice Requires="x14">
            <control shapeId="68614" r:id="rId7" name="チェック 6">
              <controlPr defaultSize="0" autoPict="0">
                <anchor moveWithCells="1">
                  <from xmlns:xdr="http://schemas.openxmlformats.org/drawingml/2006/spreadsheetDrawing">
                    <xdr:col>0</xdr:col>
                    <xdr:colOff>45720</xdr:colOff>
                    <xdr:row>5</xdr:row>
                    <xdr:rowOff>163195</xdr:rowOff>
                  </from>
                  <to xmlns:xdr="http://schemas.openxmlformats.org/drawingml/2006/spreadsheetDrawing">
                    <xdr:col>0</xdr:col>
                    <xdr:colOff>349885</xdr:colOff>
                    <xdr:row>7</xdr:row>
                    <xdr:rowOff>34925</xdr:rowOff>
                  </to>
                </anchor>
              </controlPr>
            </control>
          </mc:Choice>
        </mc:AlternateContent>
        <mc:AlternateContent>
          <mc:Choice Requires="x14">
            <control shapeId="68615" r:id="rId8" name="チェック 7">
              <controlPr defaultSize="0" autoPict="0">
                <anchor moveWithCells="1">
                  <from xmlns:xdr="http://schemas.openxmlformats.org/drawingml/2006/spreadsheetDrawing">
                    <xdr:col>1</xdr:col>
                    <xdr:colOff>69215</xdr:colOff>
                    <xdr:row>28</xdr:row>
                    <xdr:rowOff>163195</xdr:rowOff>
                  </from>
                  <to xmlns:xdr="http://schemas.openxmlformats.org/drawingml/2006/spreadsheetDrawing">
                    <xdr:col>1</xdr:col>
                    <xdr:colOff>374650</xdr:colOff>
                    <xdr:row>30</xdr:row>
                    <xdr:rowOff>34925</xdr:rowOff>
                  </to>
                </anchor>
              </controlPr>
            </control>
          </mc:Choice>
        </mc:AlternateContent>
        <mc:AlternateContent>
          <mc:Choice Requires="x14">
            <control shapeId="68616" r:id="rId9" name="チェック 8">
              <controlPr defaultSize="0" autoPict="0">
                <anchor moveWithCells="1">
                  <from xmlns:xdr="http://schemas.openxmlformats.org/drawingml/2006/spreadsheetDrawing">
                    <xdr:col>1</xdr:col>
                    <xdr:colOff>83820</xdr:colOff>
                    <xdr:row>34</xdr:row>
                    <xdr:rowOff>155575</xdr:rowOff>
                  </from>
                  <to xmlns:xdr="http://schemas.openxmlformats.org/drawingml/2006/spreadsheetDrawing">
                    <xdr:col>1</xdr:col>
                    <xdr:colOff>389255</xdr:colOff>
                    <xdr:row>36</xdr:row>
                    <xdr:rowOff>26670</xdr:rowOff>
                  </to>
                </anchor>
              </controlPr>
            </control>
          </mc:Choice>
        </mc:AlternateContent>
        <mc:AlternateContent>
          <mc:Choice Requires="x14">
            <control shapeId="68617" r:id="rId10" name="チェック 9">
              <controlPr defaultSize="0" autoPict="0">
                <anchor moveWithCells="1">
                  <from xmlns:xdr="http://schemas.openxmlformats.org/drawingml/2006/spreadsheetDrawing">
                    <xdr:col>0</xdr:col>
                    <xdr:colOff>38100</xdr:colOff>
                    <xdr:row>34</xdr:row>
                    <xdr:rowOff>155575</xdr:rowOff>
                  </from>
                  <to xmlns:xdr="http://schemas.openxmlformats.org/drawingml/2006/spreadsheetDrawing">
                    <xdr:col>0</xdr:col>
                    <xdr:colOff>343535</xdr:colOff>
                    <xdr:row>36</xdr:row>
                    <xdr:rowOff>26670</xdr:rowOff>
                  </to>
                </anchor>
              </controlPr>
            </control>
          </mc:Choice>
        </mc:AlternateContent>
      </controls>
    </mc:Choice>
  </mc:AlternateContent>
</worksheet>
</file>

<file path=xl/worksheets/sheet44.xml><?xml version="1.0" encoding="utf-8"?>
<worksheet xmlns="http://schemas.openxmlformats.org/spreadsheetml/2006/main" xmlns:r="http://schemas.openxmlformats.org/officeDocument/2006/relationships" xmlns:mc="http://schemas.openxmlformats.org/markup-compatibility/2006">
  <sheetPr codeName="gumma_Y34_2"/>
  <dimension ref="A1:E46"/>
  <sheetViews>
    <sheetView showZeros="0" tabSelected="1" view="pageBreakPreview" zoomScaleSheetLayoutView="100" workbookViewId="0">
      <selection activeCell="D3" sqref="D3"/>
    </sheetView>
  </sheetViews>
  <sheetFormatPr defaultColWidth="10" defaultRowHeight="13.5"/>
  <cols>
    <col min="1" max="1" width="25.09765625" style="1509" customWidth="1"/>
    <col min="2" max="5" width="17.69921875" style="1509" customWidth="1"/>
    <col min="6" max="16384" width="10" style="1509"/>
  </cols>
  <sheetData>
    <row r="1" spans="1:5">
      <c r="A1" s="1510" t="s">
        <v>561</v>
      </c>
    </row>
    <row r="2" spans="1:5" ht="17.25">
      <c r="A2" s="1485" t="s">
        <v>719</v>
      </c>
      <c r="B2" s="1485"/>
      <c r="C2" s="1485"/>
      <c r="D2" s="1485"/>
      <c r="E2" s="1485"/>
    </row>
    <row r="4" spans="1:5" ht="13.5" customHeight="1">
      <c r="A4" s="1487" t="s">
        <v>291</v>
      </c>
      <c r="B4" s="1515" t="str">
        <f>入力シート!C8</f>
        <v>市道○△□線道路改良工事</v>
      </c>
      <c r="C4" s="1521"/>
      <c r="D4" s="1521"/>
      <c r="E4" s="1524"/>
    </row>
    <row r="5" spans="1:5">
      <c r="A5" s="1487" t="s">
        <v>721</v>
      </c>
      <c r="B5" s="1516"/>
      <c r="C5" s="1487" t="s">
        <v>664</v>
      </c>
      <c r="D5" s="1523"/>
      <c r="E5" s="1525"/>
    </row>
    <row r="6" spans="1:5">
      <c r="A6" s="1258" t="s">
        <v>187</v>
      </c>
      <c r="B6" s="1517"/>
      <c r="C6" s="1522"/>
      <c r="D6" s="1522"/>
      <c r="E6" s="1526"/>
    </row>
    <row r="7" spans="1:5">
      <c r="A7" s="1511" t="s">
        <v>741</v>
      </c>
      <c r="B7" s="1518"/>
      <c r="C7" s="1518"/>
      <c r="D7" s="1518"/>
      <c r="E7" s="1527"/>
    </row>
    <row r="8" spans="1:5">
      <c r="A8" s="1512"/>
      <c r="B8" s="1519"/>
      <c r="C8" s="1519"/>
      <c r="D8" s="1519"/>
      <c r="E8" s="1528"/>
    </row>
    <row r="9" spans="1:5">
      <c r="A9" s="1512"/>
      <c r="B9" s="1519"/>
      <c r="C9" s="1519"/>
      <c r="D9" s="1519"/>
      <c r="E9" s="1528"/>
    </row>
    <row r="10" spans="1:5">
      <c r="A10" s="1512"/>
      <c r="B10" s="1519"/>
      <c r="C10" s="1519"/>
      <c r="D10" s="1519"/>
      <c r="E10" s="1528"/>
    </row>
    <row r="11" spans="1:5">
      <c r="A11" s="1512"/>
      <c r="B11" s="1519"/>
      <c r="C11" s="1519"/>
      <c r="D11" s="1519"/>
      <c r="E11" s="1528"/>
    </row>
    <row r="12" spans="1:5">
      <c r="A12" s="1512"/>
      <c r="B12" s="1519"/>
      <c r="C12" s="1519"/>
      <c r="D12" s="1519"/>
      <c r="E12" s="1528"/>
    </row>
    <row r="13" spans="1:5">
      <c r="A13" s="1512"/>
      <c r="B13" s="1519"/>
      <c r="C13" s="1519"/>
      <c r="D13" s="1519"/>
      <c r="E13" s="1528"/>
    </row>
    <row r="14" spans="1:5">
      <c r="A14" s="1513"/>
      <c r="B14" s="1520"/>
      <c r="C14" s="1520"/>
      <c r="D14" s="1520"/>
      <c r="E14" s="1529"/>
    </row>
    <row r="15" spans="1:5">
      <c r="A15" s="1511" t="s">
        <v>742</v>
      </c>
      <c r="B15" s="1518"/>
      <c r="C15" s="1518"/>
      <c r="D15" s="1518"/>
      <c r="E15" s="1527"/>
    </row>
    <row r="16" spans="1:5">
      <c r="A16" s="1512"/>
      <c r="B16" s="1519"/>
      <c r="C16" s="1519"/>
      <c r="D16" s="1519"/>
      <c r="E16" s="1528"/>
    </row>
    <row r="17" spans="1:5">
      <c r="A17" s="1512"/>
      <c r="B17" s="1519"/>
      <c r="C17" s="1519"/>
      <c r="D17" s="1519"/>
      <c r="E17" s="1528"/>
    </row>
    <row r="18" spans="1:5">
      <c r="A18" s="1512"/>
      <c r="B18" s="1519"/>
      <c r="C18" s="1519"/>
      <c r="D18" s="1519"/>
      <c r="E18" s="1528"/>
    </row>
    <row r="19" spans="1:5">
      <c r="A19" s="1512"/>
      <c r="B19" s="1519"/>
      <c r="C19" s="1519"/>
      <c r="D19" s="1519"/>
      <c r="E19" s="1528"/>
    </row>
    <row r="20" spans="1:5">
      <c r="A20" s="1512"/>
      <c r="B20" s="1519"/>
      <c r="C20" s="1519"/>
      <c r="D20" s="1519"/>
      <c r="E20" s="1528"/>
    </row>
    <row r="21" spans="1:5">
      <c r="A21" s="1512"/>
      <c r="B21" s="1519"/>
      <c r="C21" s="1519"/>
      <c r="D21" s="1519"/>
      <c r="E21" s="1528"/>
    </row>
    <row r="22" spans="1:5">
      <c r="A22" s="1512"/>
      <c r="B22" s="1519"/>
      <c r="C22" s="1519"/>
      <c r="D22" s="1519"/>
      <c r="E22" s="1528"/>
    </row>
    <row r="23" spans="1:5">
      <c r="A23" s="1512"/>
      <c r="B23" s="1519"/>
      <c r="C23" s="1519"/>
      <c r="D23" s="1519"/>
      <c r="E23" s="1528"/>
    </row>
    <row r="24" spans="1:5">
      <c r="A24" s="1512"/>
      <c r="B24" s="1519"/>
      <c r="C24" s="1519"/>
      <c r="D24" s="1519"/>
      <c r="E24" s="1528"/>
    </row>
    <row r="25" spans="1:5">
      <c r="A25" s="1512"/>
      <c r="B25" s="1519"/>
      <c r="C25" s="1519"/>
      <c r="D25" s="1519"/>
      <c r="E25" s="1528"/>
    </row>
    <row r="26" spans="1:5">
      <c r="A26" s="1512"/>
      <c r="B26" s="1519"/>
      <c r="C26" s="1519"/>
      <c r="D26" s="1519"/>
      <c r="E26" s="1528"/>
    </row>
    <row r="27" spans="1:5">
      <c r="A27" s="1512"/>
      <c r="B27" s="1519"/>
      <c r="C27" s="1519"/>
      <c r="D27" s="1519"/>
      <c r="E27" s="1528"/>
    </row>
    <row r="28" spans="1:5">
      <c r="A28" s="1512"/>
      <c r="B28" s="1519"/>
      <c r="C28" s="1519"/>
      <c r="D28" s="1519"/>
      <c r="E28" s="1528"/>
    </row>
    <row r="29" spans="1:5">
      <c r="A29" s="1512"/>
      <c r="B29" s="1519"/>
      <c r="C29" s="1519"/>
      <c r="D29" s="1519"/>
      <c r="E29" s="1528"/>
    </row>
    <row r="30" spans="1:5">
      <c r="A30" s="1512"/>
      <c r="B30" s="1519"/>
      <c r="C30" s="1519"/>
      <c r="D30" s="1519"/>
      <c r="E30" s="1528"/>
    </row>
    <row r="31" spans="1:5">
      <c r="A31" s="1512"/>
      <c r="B31" s="1519"/>
      <c r="C31" s="1519"/>
      <c r="D31" s="1519"/>
      <c r="E31" s="1528"/>
    </row>
    <row r="32" spans="1:5">
      <c r="A32" s="1512"/>
      <c r="B32" s="1519"/>
      <c r="C32" s="1519"/>
      <c r="D32" s="1519"/>
      <c r="E32" s="1528"/>
    </row>
    <row r="33" spans="1:5">
      <c r="A33" s="1512"/>
      <c r="B33" s="1519"/>
      <c r="C33" s="1519"/>
      <c r="D33" s="1519"/>
      <c r="E33" s="1528"/>
    </row>
    <row r="34" spans="1:5">
      <c r="A34" s="1512"/>
      <c r="B34" s="1519"/>
      <c r="C34" s="1519"/>
      <c r="D34" s="1519"/>
      <c r="E34" s="1528"/>
    </row>
    <row r="35" spans="1:5">
      <c r="A35" s="1512"/>
      <c r="B35" s="1519"/>
      <c r="C35" s="1519"/>
      <c r="D35" s="1519"/>
      <c r="E35" s="1528"/>
    </row>
    <row r="36" spans="1:5">
      <c r="A36" s="1512"/>
      <c r="B36" s="1519"/>
      <c r="C36" s="1519"/>
      <c r="D36" s="1519"/>
      <c r="E36" s="1528"/>
    </row>
    <row r="37" spans="1:5">
      <c r="A37" s="1512"/>
      <c r="B37" s="1519"/>
      <c r="C37" s="1519"/>
      <c r="D37" s="1519"/>
      <c r="E37" s="1528"/>
    </row>
    <row r="38" spans="1:5">
      <c r="A38" s="1512"/>
      <c r="B38" s="1519"/>
      <c r="C38" s="1519"/>
      <c r="D38" s="1519"/>
      <c r="E38" s="1528"/>
    </row>
    <row r="39" spans="1:5">
      <c r="A39" s="1512"/>
      <c r="B39" s="1519"/>
      <c r="C39" s="1519"/>
      <c r="D39" s="1519"/>
      <c r="E39" s="1528"/>
    </row>
    <row r="40" spans="1:5">
      <c r="A40" s="1512"/>
      <c r="B40" s="1519"/>
      <c r="C40" s="1519"/>
      <c r="D40" s="1519"/>
      <c r="E40" s="1528"/>
    </row>
    <row r="41" spans="1:5">
      <c r="A41" s="1512"/>
      <c r="B41" s="1519"/>
      <c r="C41" s="1519"/>
      <c r="D41" s="1519"/>
      <c r="E41" s="1528"/>
    </row>
    <row r="42" spans="1:5">
      <c r="A42" s="1512"/>
      <c r="B42" s="1519"/>
      <c r="C42" s="1519"/>
      <c r="D42" s="1519"/>
      <c r="E42" s="1528"/>
    </row>
    <row r="43" spans="1:5">
      <c r="A43" s="1512"/>
      <c r="B43" s="1519"/>
      <c r="C43" s="1519"/>
      <c r="D43" s="1519"/>
      <c r="E43" s="1528"/>
    </row>
    <row r="44" spans="1:5">
      <c r="A44" s="1512"/>
      <c r="B44" s="1519"/>
      <c r="C44" s="1519"/>
      <c r="D44" s="1519"/>
      <c r="E44" s="1528"/>
    </row>
    <row r="45" spans="1:5">
      <c r="A45" s="1513"/>
      <c r="B45" s="1520"/>
      <c r="C45" s="1520"/>
      <c r="D45" s="1520"/>
      <c r="E45" s="1529"/>
    </row>
    <row r="46" spans="1:5">
      <c r="A46" s="1514" t="s">
        <v>743</v>
      </c>
    </row>
  </sheetData>
  <mergeCells count="6">
    <mergeCell ref="A2:E2"/>
    <mergeCell ref="B4:E4"/>
    <mergeCell ref="D5:E5"/>
    <mergeCell ref="B6:E6"/>
    <mergeCell ref="A7:E14"/>
    <mergeCell ref="A15:E45"/>
  </mergeCells>
  <phoneticPr fontId="5"/>
  <pageMargins left="0.7" right="0.7" top="0.75" bottom="0.75" header="0.3" footer="0.3"/>
  <pageSetup paperSize="9" scale="83" fitToWidth="1" fitToHeight="1" orientation="portrait" usePrinterDefaults="1" blackAndWhite="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44</vt:i4>
      </vt:variant>
    </vt:vector>
  </HeadingPairs>
  <TitlesOfParts>
    <vt:vector size="44" baseType="lpstr">
      <vt:lpstr>入力シート</vt:lpstr>
      <vt:lpstr>書類一覧</vt:lpstr>
      <vt:lpstr>１) 様式-1</vt:lpstr>
      <vt:lpstr>２) 様式-1(2)</vt:lpstr>
      <vt:lpstr>３) 様式-1(3)</vt:lpstr>
      <vt:lpstr>４) 様式-2</vt:lpstr>
      <vt:lpstr>５) 様式-3(1)</vt:lpstr>
      <vt:lpstr>６) 様式-3(2)</vt:lpstr>
      <vt:lpstr>７) 様式-4_1（電子申請）</vt:lpstr>
      <vt:lpstr>8) 様式-4_2（証紙貼付）</vt:lpstr>
      <vt:lpstr>9) 様式-5(1)</vt:lpstr>
      <vt:lpstr>9) 様式-5(1)※インボイス対応ver</vt:lpstr>
      <vt:lpstr>10) 様式-5(2)</vt:lpstr>
      <vt:lpstr>11) 様式-5(3)</vt:lpstr>
      <vt:lpstr>12) 様式-5(4)</vt:lpstr>
      <vt:lpstr>13) 様式-6(1)</vt:lpstr>
      <vt:lpstr>14) 様式-6(2)</vt:lpstr>
      <vt:lpstr>15) 様式-6(3)</vt:lpstr>
      <vt:lpstr>16) 様式-6(4)</vt:lpstr>
      <vt:lpstr>17) 様式-9</vt:lpstr>
      <vt:lpstr>18) 様式-10</vt:lpstr>
      <vt:lpstr>19) 様式-11</vt:lpstr>
      <vt:lpstr>20) 様式-13</vt:lpstr>
      <vt:lpstr>21) 様式-14</vt:lpstr>
      <vt:lpstr>22) 様式-15</vt:lpstr>
      <vt:lpstr>23) 様式-16</vt:lpstr>
      <vt:lpstr>24) 様式-17</vt:lpstr>
      <vt:lpstr>25) 様式-18</vt:lpstr>
      <vt:lpstr>26) 様式-19</vt:lpstr>
      <vt:lpstr>27) 様式-21</vt:lpstr>
      <vt:lpstr>28) 様式-22</vt:lpstr>
      <vt:lpstr>29) 様式-23</vt:lpstr>
      <vt:lpstr>30) 様式-24</vt:lpstr>
      <vt:lpstr>31) 様式-25</vt:lpstr>
      <vt:lpstr>32) 様式-26</vt:lpstr>
      <vt:lpstr>33) 様式-27</vt:lpstr>
      <vt:lpstr>34) 様式-28</vt:lpstr>
      <vt:lpstr>35) 様式-29</vt:lpstr>
      <vt:lpstr>36) 様式-30</vt:lpstr>
      <vt:lpstr>37) 様式-31</vt:lpstr>
      <vt:lpstr>38) 様式-31-2</vt:lpstr>
      <vt:lpstr>39) 様式-32</vt:lpstr>
      <vt:lpstr>40) 様式-34(1)</vt:lpstr>
      <vt:lpstr>41) 様式-34(2)</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（建企）坂上 洋樹</dc:creator>
  <cp:lastModifiedBy>Administrator</cp:lastModifiedBy>
  <cp:lastPrinted>2026-02-17T07:58:44Z</cp:lastPrinted>
  <dcterms:created xsi:type="dcterms:W3CDTF">2025-03-24T05:46:19Z</dcterms:created>
  <dcterms:modified xsi:type="dcterms:W3CDTF">2026-09-25T09:37:32Z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3.1.6.0</vt:lpwstr>
      <vt:lpwstr>5.0.1.0</vt:lpwstr>
      <vt:lpwstr>5.0.2.0</vt:lpwstr>
    </vt:vector>
  </property>
  <property fmtid="{DCFEDD21-7773-49B2-8022-6FC58DB5260B}" pid="3" name="LastSavedVersion">
    <vt:lpwstr>5.0.2.0</vt:lpwstr>
  </property>
  <property fmtid="{DCFEDD21-7773-49B2-8022-6FC58DB5260B}" pid="4" name="LastSavedDate">
    <vt:filetime>2026-09-25T09:37:32Z</vt:filetime>
  </property>
</Properties>
</file>